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760" windowWidth="9300" windowHeight="8415" tabRatio="787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45621"/>
</workbook>
</file>

<file path=xl/calcChain.xml><?xml version="1.0" encoding="utf-8"?>
<calcChain xmlns="http://schemas.openxmlformats.org/spreadsheetml/2006/main">
  <c r="G7" i="3" l="1"/>
  <c r="F7" i="3"/>
  <c r="F6" i="3"/>
  <c r="G6" i="3" l="1"/>
  <c r="F8" i="3"/>
  <c r="F9" i="3" l="1"/>
  <c r="G9" i="3"/>
  <c r="G8" i="3"/>
  <c r="E5" i="3" l="1"/>
  <c r="F5" i="3"/>
  <c r="G5" i="3" l="1"/>
</calcChain>
</file>

<file path=xl/sharedStrings.xml><?xml version="1.0" encoding="utf-8"?>
<sst xmlns="http://schemas.openxmlformats.org/spreadsheetml/2006/main" count="139" uniqueCount="102">
  <si>
    <t>Наименование показателя</t>
  </si>
  <si>
    <t>Мощность, кВт</t>
  </si>
  <si>
    <t>Плата по договору тех. присоединения,  руб.</t>
  </si>
  <si>
    <t>220 кВт</t>
  </si>
  <si>
    <t>380 кВт</t>
  </si>
  <si>
    <t>6 кВ</t>
  </si>
  <si>
    <t>10 кВт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</si>
  <si>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</si>
  <si>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</si>
  <si>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</si>
  <si>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</si>
  <si>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</si>
  <si>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</si>
  <si>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</si>
  <si>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</si>
  <si>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</si>
  <si>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</si>
  <si>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</si>
  <si>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</si>
  <si>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</si>
  <si>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</si>
  <si>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- исполнение в течение 6 мес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</si>
  <si>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</si>
  <si>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</si>
  <si>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</si>
  <si>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</si>
  <si>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</si>
  <si>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</si>
  <si>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>- исполнение в течение 4 мес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</si>
  <si>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</si>
  <si>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</si>
  <si>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</si>
  <si>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</si>
  <si>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</si>
  <si>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</si>
  <si>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</si>
  <si>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 xml:space="preserve"> 380/3</t>
  </si>
  <si>
    <t xml:space="preserve"> 380/2</t>
  </si>
  <si>
    <t xml:space="preserve"> 220/3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</si>
  <si>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</si>
  <si>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</si>
  <si>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</si>
  <si>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</si>
  <si>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</si>
  <si>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</si>
  <si>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</si>
  <si>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</si>
  <si>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</si>
  <si>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</si>
  <si>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- исполнение в течение 1 год</t>
  </si>
  <si>
    <t>- исполнение в течение 2 лет</t>
  </si>
  <si>
    <t>-</t>
  </si>
  <si>
    <t xml:space="preserve"> 127-20</t>
  </si>
  <si>
    <t xml:space="preserve"> с 12.05.2020 по 12.09.2020</t>
  </si>
  <si>
    <t xml:space="preserve"> 282 от 14.04.2020</t>
  </si>
  <si>
    <t xml:space="preserve"> 128-20</t>
  </si>
  <si>
    <t xml:space="preserve"> с 13.05.2020 по 03.06.2020</t>
  </si>
  <si>
    <t xml:space="preserve"> 293 от 21.04.2020</t>
  </si>
  <si>
    <t xml:space="preserve"> 130-20</t>
  </si>
  <si>
    <t xml:space="preserve"> с 14.05.2020 по 14.09.2020</t>
  </si>
  <si>
    <t xml:space="preserve"> 269 от 06.04.2020</t>
  </si>
  <si>
    <t xml:space="preserve"> 6/3</t>
  </si>
  <si>
    <t xml:space="preserve"> 131-20</t>
  </si>
  <si>
    <t xml:space="preserve"> с 15.05.2020 по 15.09.2020</t>
  </si>
  <si>
    <t xml:space="preserve"> 279 от 13.04.2020</t>
  </si>
  <si>
    <t xml:space="preserve"> 132-20</t>
  </si>
  <si>
    <t xml:space="preserve"> с 19.05.2020 по 19.09.2020</t>
  </si>
  <si>
    <t xml:space="preserve"> 303 от 28.04.2020</t>
  </si>
  <si>
    <t xml:space="preserve"> 133-20</t>
  </si>
  <si>
    <t xml:space="preserve"> 297 от 22.04.2020</t>
  </si>
  <si>
    <t xml:space="preserve"> 134-20</t>
  </si>
  <si>
    <t xml:space="preserve"> с 21.05.2020 по 11.06.2020</t>
  </si>
  <si>
    <t xml:space="preserve"> 292 от 21.04.2020</t>
  </si>
  <si>
    <t xml:space="preserve"> 137-20</t>
  </si>
  <si>
    <t xml:space="preserve"> с 25.05.2020 по 25.09.2020</t>
  </si>
  <si>
    <t xml:space="preserve"> 225 от 18.03.2020</t>
  </si>
  <si>
    <t xml:space="preserve"> 139-20</t>
  </si>
  <si>
    <t xml:space="preserve"> с 26.05.2020 по 17.06.2020</t>
  </si>
  <si>
    <t xml:space="preserve"> 304 от 06.05.2020</t>
  </si>
  <si>
    <t xml:space="preserve"> 140-20</t>
  </si>
  <si>
    <t xml:space="preserve"> с 29.05.2020 по 29.09.2020</t>
  </si>
  <si>
    <t xml:space="preserve"> 306 от 06.05.2020</t>
  </si>
  <si>
    <t xml:space="preserve"> 125-20</t>
  </si>
  <si>
    <t xml:space="preserve"> с 06.05.2020 по 06.11.2020</t>
  </si>
  <si>
    <t xml:space="preserve"> 277 от 08.04.2020</t>
  </si>
  <si>
    <t xml:space="preserve"> 126-20</t>
  </si>
  <si>
    <t xml:space="preserve"> с 08.05.2020 по 08.11.2020</t>
  </si>
  <si>
    <t xml:space="preserve"> 295 от 22.04.2020</t>
  </si>
  <si>
    <t xml:space="preserve"> 129-20</t>
  </si>
  <si>
    <t xml:space="preserve"> с 13.05.2020 по 13.11.2020</t>
  </si>
  <si>
    <t xml:space="preserve"> 291 от 20.04.2020</t>
  </si>
  <si>
    <t xml:space="preserve"> 135-20</t>
  </si>
  <si>
    <t xml:space="preserve"> с 22.05.2020 по 22.11.2020</t>
  </si>
  <si>
    <t xml:space="preserve"> 280 от 14.04.2020</t>
  </si>
  <si>
    <t xml:space="preserve"> 136-20</t>
  </si>
  <si>
    <t xml:space="preserve"> 327 от 18.05.2020</t>
  </si>
  <si>
    <t xml:space="preserve"> 141-20</t>
  </si>
  <si>
    <t xml:space="preserve"> с 29.05.2020 по 29.11.2020</t>
  </si>
  <si>
    <t xml:space="preserve"> 212 от 16.03.2020</t>
  </si>
  <si>
    <t xml:space="preserve"> 138-20</t>
  </si>
  <si>
    <t xml:space="preserve"> с 25.05.2020 по 25.05.2021</t>
  </si>
  <si>
    <t xml:space="preserve"> 299 от 23.04.2020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</si>
</sst>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" fillId="0" borderId="0" xfId="0" applyFont="1" applyFill="1"/>
    <xf numFmtId="49" fontId="8" fillId="0" borderId="2" xfId="0" applyNumberFormat="1" applyFont="1" applyFill="1" applyBorder="1" applyAlignment="1">
      <alignment vertical="top"/>
    </xf>
    <xf numFmtId="49" fontId="8" fillId="0" borderId="3" xfId="0" applyNumberFormat="1" applyFont="1" applyFill="1" applyBorder="1" applyAlignment="1">
      <alignment vertical="top"/>
    </xf>
    <xf numFmtId="49" fontId="8" fillId="0" borderId="4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top" wrapText="1"/>
    </xf>
    <xf numFmtId="49" fontId="6" fillId="0" borderId="6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/>
    <xf numFmtId="0" fontId="8" fillId="0" borderId="1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/>
    </xf>
    <xf numFmtId="0" fontId="9" fillId="0" borderId="6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right" vertical="center" wrapText="1"/>
    </xf>
    <xf numFmtId="2" fontId="8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7"/>
  <sheetViews>
    <sheetView tabSelected="1" zoomScaleNormal="100" workbookViewId="0">
      <selection activeCell="F8" sqref="F8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46" t="s">
        <v>27</v>
      </c>
      <c r="B1" s="46"/>
      <c r="C1" s="46"/>
      <c r="D1" s="46"/>
      <c r="E1" s="46"/>
      <c r="F1" s="46"/>
    </row>
    <row r="3" spans="1:6" ht="36" customHeight="1" x14ac:dyDescent="0.2">
      <c r="A3" s="53" t="s">
        <v>14</v>
      </c>
      <c r="B3" s="53"/>
      <c r="C3" s="53"/>
      <c r="D3" s="53"/>
      <c r="E3" s="53"/>
      <c r="F3" s="53"/>
    </row>
    <row r="5" spans="1:6" ht="12.75" customHeight="1" x14ac:dyDescent="0.2">
      <c r="A5" s="47" t="s">
        <v>0</v>
      </c>
      <c r="B5" s="47"/>
      <c r="C5" s="47"/>
      <c r="D5" s="47"/>
      <c r="E5" s="48" t="s">
        <v>11</v>
      </c>
      <c r="F5" s="48" t="s">
        <v>1</v>
      </c>
    </row>
    <row r="6" spans="1:6" x14ac:dyDescent="0.2">
      <c r="A6" s="47"/>
      <c r="B6" s="47"/>
      <c r="C6" s="47"/>
      <c r="D6" s="47"/>
      <c r="E6" s="49"/>
      <c r="F6" s="49"/>
    </row>
    <row r="7" spans="1:6" ht="45" customHeight="1" x14ac:dyDescent="0.2">
      <c r="A7" s="50" t="s">
        <v>24</v>
      </c>
      <c r="B7" s="51"/>
      <c r="C7" s="51"/>
      <c r="D7" s="52"/>
      <c r="E7" s="12">
        <v>55</v>
      </c>
      <c r="F7" s="12">
        <v>3669.5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zoomScaleNormal="100" workbookViewId="0">
      <selection activeCell="F6" sqref="F6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53" t="s">
        <v>20</v>
      </c>
      <c r="B1" s="53"/>
      <c r="C1" s="53"/>
      <c r="D1" s="53"/>
      <c r="E1" s="53"/>
      <c r="F1" s="53"/>
    </row>
    <row r="3" spans="1:6" ht="12.75" customHeight="1" x14ac:dyDescent="0.2">
      <c r="A3" s="47" t="s">
        <v>0</v>
      </c>
      <c r="B3" s="47"/>
      <c r="C3" s="47"/>
      <c r="D3" s="47"/>
      <c r="E3" s="48" t="s">
        <v>11</v>
      </c>
      <c r="F3" s="48" t="s">
        <v>1</v>
      </c>
    </row>
    <row r="4" spans="1:6" x14ac:dyDescent="0.2">
      <c r="A4" s="47"/>
      <c r="B4" s="47"/>
      <c r="C4" s="47"/>
      <c r="D4" s="47"/>
      <c r="E4" s="49"/>
      <c r="F4" s="49"/>
    </row>
    <row r="5" spans="1:6" ht="36.75" customHeight="1" x14ac:dyDescent="0.2">
      <c r="A5" s="54" t="s">
        <v>25</v>
      </c>
      <c r="B5" s="54"/>
      <c r="C5" s="54"/>
      <c r="D5" s="54"/>
      <c r="E5" s="9">
        <v>22</v>
      </c>
      <c r="F5" s="9">
        <v>539.5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35"/>
  <sheetViews>
    <sheetView zoomScaleNormal="100" workbookViewId="0">
      <selection activeCell="C15" sqref="C15"/>
    </sheetView>
  </sheetViews>
  <sheetFormatPr defaultRowHeight="15" x14ac:dyDescent="0.25"/>
  <cols>
    <col min="1" max="1" width="4.28515625" style="33" customWidth="1"/>
    <col min="2" max="2" width="14.5703125" style="32" customWidth="1"/>
    <col min="3" max="3" width="15.28515625" style="32" customWidth="1"/>
    <col min="4" max="4" width="11.28515625" style="32" customWidth="1"/>
    <col min="5" max="5" width="16.85546875" style="32" customWidth="1"/>
    <col min="6" max="6" width="11.5703125" style="32" customWidth="1"/>
    <col min="7" max="7" width="15.85546875" style="32" customWidth="1"/>
    <col min="8" max="9" width="2" style="32" customWidth="1"/>
    <col min="10" max="16384" width="9.140625" style="32"/>
  </cols>
  <sheetData>
    <row r="1" spans="1:9" ht="61.5" customHeight="1" x14ac:dyDescent="0.25">
      <c r="A1" s="64" t="s">
        <v>22</v>
      </c>
      <c r="B1" s="64"/>
      <c r="C1" s="64"/>
      <c r="D1" s="64"/>
      <c r="E1" s="64"/>
      <c r="F1" s="64"/>
      <c r="G1" s="64"/>
      <c r="H1" s="64"/>
      <c r="I1" s="42"/>
    </row>
    <row r="3" spans="1:9" s="14" customFormat="1" ht="12.75" customHeight="1" x14ac:dyDescent="0.2">
      <c r="A3" s="69" t="s">
        <v>0</v>
      </c>
      <c r="B3" s="69"/>
      <c r="C3" s="69"/>
      <c r="D3" s="69"/>
      <c r="E3" s="70" t="s">
        <v>12</v>
      </c>
      <c r="F3" s="70" t="s">
        <v>34</v>
      </c>
      <c r="G3" s="58" t="s">
        <v>2</v>
      </c>
      <c r="H3" s="59"/>
      <c r="I3" s="22"/>
    </row>
    <row r="4" spans="1:9" s="14" customFormat="1" ht="26.25" customHeight="1" x14ac:dyDescent="0.2">
      <c r="A4" s="69"/>
      <c r="B4" s="69"/>
      <c r="C4" s="69"/>
      <c r="D4" s="69"/>
      <c r="E4" s="71"/>
      <c r="F4" s="71"/>
      <c r="G4" s="60"/>
      <c r="H4" s="61"/>
      <c r="I4" s="22"/>
    </row>
    <row r="5" spans="1:9" ht="53.25" customHeight="1" x14ac:dyDescent="0.25">
      <c r="A5" s="65" t="s">
        <v>9</v>
      </c>
      <c r="B5" s="66"/>
      <c r="C5" s="66"/>
      <c r="D5" s="67"/>
      <c r="E5" s="27">
        <f>SUM(E6:E9)</f>
        <v>17</v>
      </c>
      <c r="F5" s="39">
        <f>SUM(F6:F9)</f>
        <v>706</v>
      </c>
      <c r="G5" s="55">
        <f>SUM(G6:H9)</f>
        <v>1506817.45</v>
      </c>
      <c r="H5" s="68"/>
      <c r="I5" s="23"/>
    </row>
    <row r="6" spans="1:9" ht="19.5" customHeight="1" x14ac:dyDescent="0.25">
      <c r="A6" s="15" t="s">
        <v>29</v>
      </c>
      <c r="B6" s="16"/>
      <c r="C6" s="16"/>
      <c r="D6" s="17"/>
      <c r="E6" s="26">
        <v>15</v>
      </c>
      <c r="F6" s="31">
        <f>SUM(F15:F24)</f>
        <v>341</v>
      </c>
      <c r="G6" s="55">
        <f>SUM(D15:D24)</f>
        <v>92536.39</v>
      </c>
      <c r="H6" s="56"/>
      <c r="I6" s="24"/>
    </row>
    <row r="7" spans="1:9" ht="19.5" customHeight="1" x14ac:dyDescent="0.25">
      <c r="A7" s="15" t="s">
        <v>8</v>
      </c>
      <c r="B7" s="16"/>
      <c r="C7" s="16"/>
      <c r="D7" s="17"/>
      <c r="E7" s="26">
        <v>1</v>
      </c>
      <c r="F7" s="31">
        <f>SUM(F26:F31)</f>
        <v>205</v>
      </c>
      <c r="G7" s="55">
        <f>SUM(D26:D31)</f>
        <v>24874.26</v>
      </c>
      <c r="H7" s="56"/>
      <c r="I7" s="24"/>
    </row>
    <row r="8" spans="1:9" ht="20.25" customHeight="1" x14ac:dyDescent="0.25">
      <c r="A8" s="15" t="s">
        <v>7</v>
      </c>
      <c r="B8" s="16"/>
      <c r="C8" s="16"/>
      <c r="D8" s="17"/>
      <c r="E8" s="26">
        <v>1</v>
      </c>
      <c r="F8" s="31">
        <f>SUM(F33)</f>
        <v>160</v>
      </c>
      <c r="G8" s="55">
        <f>SUM(D33)</f>
        <v>1389406.8</v>
      </c>
      <c r="H8" s="56"/>
      <c r="I8" s="24"/>
    </row>
    <row r="9" spans="1:9" x14ac:dyDescent="0.25">
      <c r="A9" s="15" t="s">
        <v>30</v>
      </c>
      <c r="B9" s="16"/>
      <c r="C9" s="16"/>
      <c r="D9" s="17"/>
      <c r="E9" s="18">
        <v>0</v>
      </c>
      <c r="F9" s="31">
        <f>SUM(F35)</f>
        <v>0</v>
      </c>
      <c r="G9" s="62">
        <f>'Заключенные ДТП'!D35</f>
        <v>0</v>
      </c>
      <c r="H9" s="63"/>
      <c r="I9" s="24"/>
    </row>
    <row r="11" spans="1:9" x14ac:dyDescent="0.25">
      <c r="A11" s="57" t="s">
        <v>26</v>
      </c>
      <c r="B11" s="57"/>
    </row>
    <row r="12" spans="1:9" x14ac:dyDescent="0.25">
      <c r="B12" s="34"/>
      <c r="C12" s="34"/>
      <c r="D12" s="34"/>
      <c r="E12" s="34"/>
      <c r="F12" s="34"/>
      <c r="G12" s="34"/>
    </row>
    <row r="13" spans="1:9" ht="60" x14ac:dyDescent="0.25">
      <c r="A13" s="35" t="s">
        <v>19</v>
      </c>
      <c r="B13" s="36" t="s">
        <v>15</v>
      </c>
      <c r="C13" s="36" t="s">
        <v>16</v>
      </c>
      <c r="D13" s="37" t="s">
        <v>35</v>
      </c>
      <c r="E13" s="36" t="s">
        <v>17</v>
      </c>
      <c r="F13" s="35" t="s">
        <v>1</v>
      </c>
      <c r="G13" s="36" t="s">
        <v>18</v>
      </c>
    </row>
    <row r="14" spans="1:9" ht="18.75" customHeight="1" x14ac:dyDescent="0.25">
      <c r="A14" s="19" t="s">
        <v>28</v>
      </c>
      <c r="B14" s="20"/>
      <c r="C14" s="20"/>
      <c r="D14" s="20"/>
      <c r="E14" s="20"/>
      <c r="F14" s="20"/>
      <c r="G14" s="21"/>
    </row>
    <row r="15" spans="1:9" s="14" customFormat="1" ht="25.5" x14ac:dyDescent="0.2">
      <c r="A15" s="38" t="s">
        <v>39</v>
      </c>
      <c r="B15" s="78" t="s">
        <v>52</v>
      </c>
      <c r="C15" s="38" t="s">
        <v>53</v>
      </c>
      <c r="D15" s="79">
        <v>550</v>
      </c>
      <c r="E15" s="78" t="s">
        <v>54</v>
      </c>
      <c r="F15" s="80">
        <v>15</v>
      </c>
      <c r="G15" s="78" t="s">
        <v>36</v>
      </c>
    </row>
    <row r="16" spans="1:9" s="14" customFormat="1" ht="25.5" x14ac:dyDescent="0.2">
      <c r="A16" s="38" t="s">
        <v>40</v>
      </c>
      <c r="B16" s="78" t="s">
        <v>55</v>
      </c>
      <c r="C16" s="38" t="s">
        <v>56</v>
      </c>
      <c r="D16" s="79">
        <v>550</v>
      </c>
      <c r="E16" s="78" t="s">
        <v>57</v>
      </c>
      <c r="F16" s="80">
        <v>5</v>
      </c>
      <c r="G16" s="78" t="s">
        <v>38</v>
      </c>
    </row>
    <row r="17" spans="1:7" s="14" customFormat="1" ht="25.5" x14ac:dyDescent="0.2">
      <c r="A17" s="38" t="s">
        <v>41</v>
      </c>
      <c r="B17" s="78" t="s">
        <v>58</v>
      </c>
      <c r="C17" s="38" t="s">
        <v>59</v>
      </c>
      <c r="D17" s="79">
        <v>22124.26</v>
      </c>
      <c r="E17" s="78" t="s">
        <v>60</v>
      </c>
      <c r="F17" s="80">
        <v>230</v>
      </c>
      <c r="G17" s="78" t="s">
        <v>61</v>
      </c>
    </row>
    <row r="18" spans="1:7" s="14" customFormat="1" ht="25.5" x14ac:dyDescent="0.2">
      <c r="A18" s="38" t="s">
        <v>42</v>
      </c>
      <c r="B18" s="78" t="s">
        <v>62</v>
      </c>
      <c r="C18" s="38" t="s">
        <v>63</v>
      </c>
      <c r="D18" s="79">
        <v>550</v>
      </c>
      <c r="E18" s="78" t="s">
        <v>64</v>
      </c>
      <c r="F18" s="80">
        <v>12</v>
      </c>
      <c r="G18" s="78" t="s">
        <v>36</v>
      </c>
    </row>
    <row r="19" spans="1:7" s="14" customFormat="1" ht="25.5" x14ac:dyDescent="0.2">
      <c r="A19" s="38" t="s">
        <v>43</v>
      </c>
      <c r="B19" s="78" t="s">
        <v>65</v>
      </c>
      <c r="C19" s="38" t="s">
        <v>66</v>
      </c>
      <c r="D19" s="79">
        <v>550</v>
      </c>
      <c r="E19" s="78" t="s">
        <v>67</v>
      </c>
      <c r="F19" s="80">
        <v>10</v>
      </c>
      <c r="G19" s="78" t="s">
        <v>36</v>
      </c>
    </row>
    <row r="20" spans="1:7" s="14" customFormat="1" ht="25.5" x14ac:dyDescent="0.2">
      <c r="A20" s="38" t="s">
        <v>44</v>
      </c>
      <c r="B20" s="78" t="s">
        <v>68</v>
      </c>
      <c r="C20" s="38" t="s">
        <v>66</v>
      </c>
      <c r="D20" s="79">
        <v>22124.26</v>
      </c>
      <c r="E20" s="78" t="s">
        <v>69</v>
      </c>
      <c r="F20" s="80">
        <v>15</v>
      </c>
      <c r="G20" s="78" t="s">
        <v>36</v>
      </c>
    </row>
    <row r="21" spans="1:7" s="14" customFormat="1" ht="25.5" x14ac:dyDescent="0.2">
      <c r="A21" s="38" t="s">
        <v>45</v>
      </c>
      <c r="B21" s="78" t="s">
        <v>70</v>
      </c>
      <c r="C21" s="38" t="s">
        <v>71</v>
      </c>
      <c r="D21" s="79">
        <v>22124.26</v>
      </c>
      <c r="E21" s="78" t="s">
        <v>72</v>
      </c>
      <c r="F21" s="80">
        <v>15</v>
      </c>
      <c r="G21" s="78" t="s">
        <v>36</v>
      </c>
    </row>
    <row r="22" spans="1:7" s="14" customFormat="1" ht="25.5" x14ac:dyDescent="0.2">
      <c r="A22" s="38" t="s">
        <v>46</v>
      </c>
      <c r="B22" s="78" t="s">
        <v>73</v>
      </c>
      <c r="C22" s="38" t="s">
        <v>74</v>
      </c>
      <c r="D22" s="79">
        <v>550</v>
      </c>
      <c r="E22" s="78" t="s">
        <v>75</v>
      </c>
      <c r="F22" s="80">
        <v>15</v>
      </c>
      <c r="G22" s="78" t="s">
        <v>36</v>
      </c>
    </row>
    <row r="23" spans="1:7" s="14" customFormat="1" ht="25.5" x14ac:dyDescent="0.2">
      <c r="A23" s="38" t="s">
        <v>47</v>
      </c>
      <c r="B23" s="78" t="s">
        <v>76</v>
      </c>
      <c r="C23" s="38" t="s">
        <v>77</v>
      </c>
      <c r="D23" s="79">
        <v>550</v>
      </c>
      <c r="E23" s="78" t="s">
        <v>78</v>
      </c>
      <c r="F23" s="80">
        <v>5</v>
      </c>
      <c r="G23" s="78" t="s">
        <v>38</v>
      </c>
    </row>
    <row r="24" spans="1:7" ht="25.5" x14ac:dyDescent="0.25">
      <c r="A24" s="38" t="s">
        <v>48</v>
      </c>
      <c r="B24" s="78" t="s">
        <v>79</v>
      </c>
      <c r="C24" s="38" t="s">
        <v>80</v>
      </c>
      <c r="D24" s="79">
        <v>22863.61</v>
      </c>
      <c r="E24" s="78" t="s">
        <v>81</v>
      </c>
      <c r="F24" s="80">
        <v>19</v>
      </c>
      <c r="G24" s="78" t="s">
        <v>36</v>
      </c>
    </row>
    <row r="25" spans="1:7" x14ac:dyDescent="0.25">
      <c r="A25" s="30" t="s">
        <v>21</v>
      </c>
      <c r="D25" s="43"/>
    </row>
    <row r="26" spans="1:7" ht="25.5" x14ac:dyDescent="0.25">
      <c r="A26" s="38" t="s">
        <v>39</v>
      </c>
      <c r="B26" s="78" t="s">
        <v>82</v>
      </c>
      <c r="C26" s="38" t="s">
        <v>83</v>
      </c>
      <c r="D26" s="79">
        <v>550</v>
      </c>
      <c r="E26" s="78" t="s">
        <v>84</v>
      </c>
      <c r="F26" s="80">
        <v>15</v>
      </c>
      <c r="G26" s="78" t="s">
        <v>36</v>
      </c>
    </row>
    <row r="27" spans="1:7" ht="25.5" x14ac:dyDescent="0.25">
      <c r="A27" s="81" t="s">
        <v>40</v>
      </c>
      <c r="B27" s="78" t="s">
        <v>85</v>
      </c>
      <c r="C27" s="38" t="s">
        <v>86</v>
      </c>
      <c r="D27" s="79">
        <v>550</v>
      </c>
      <c r="E27" s="78" t="s">
        <v>87</v>
      </c>
      <c r="F27" s="80">
        <v>15</v>
      </c>
      <c r="G27" s="78" t="s">
        <v>36</v>
      </c>
    </row>
    <row r="28" spans="1:7" ht="25.5" x14ac:dyDescent="0.25">
      <c r="A28" s="38" t="s">
        <v>41</v>
      </c>
      <c r="B28" s="78" t="s">
        <v>88</v>
      </c>
      <c r="C28" s="38" t="s">
        <v>89</v>
      </c>
      <c r="D28" s="79">
        <v>550</v>
      </c>
      <c r="E28" s="78" t="s">
        <v>90</v>
      </c>
      <c r="F28" s="80">
        <v>5</v>
      </c>
      <c r="G28" s="78" t="s">
        <v>38</v>
      </c>
    </row>
    <row r="29" spans="1:7" ht="25.5" x14ac:dyDescent="0.25">
      <c r="A29" s="81" t="s">
        <v>42</v>
      </c>
      <c r="B29" s="78" t="s">
        <v>91</v>
      </c>
      <c r="C29" s="38" t="s">
        <v>92</v>
      </c>
      <c r="D29" s="79">
        <v>550</v>
      </c>
      <c r="E29" s="78" t="s">
        <v>93</v>
      </c>
      <c r="F29" s="80">
        <v>15</v>
      </c>
      <c r="G29" s="78" t="s">
        <v>36</v>
      </c>
    </row>
    <row r="30" spans="1:7" ht="25.5" x14ac:dyDescent="0.25">
      <c r="A30" s="38" t="s">
        <v>43</v>
      </c>
      <c r="B30" s="78" t="s">
        <v>94</v>
      </c>
      <c r="C30" s="38" t="s">
        <v>92</v>
      </c>
      <c r="D30" s="79">
        <v>550</v>
      </c>
      <c r="E30" s="78" t="s">
        <v>95</v>
      </c>
      <c r="F30" s="80">
        <v>15</v>
      </c>
      <c r="G30" s="78" t="s">
        <v>36</v>
      </c>
    </row>
    <row r="31" spans="1:7" ht="25.5" x14ac:dyDescent="0.25">
      <c r="A31" s="81" t="s">
        <v>44</v>
      </c>
      <c r="B31" s="78" t="s">
        <v>96</v>
      </c>
      <c r="C31" s="38" t="s">
        <v>97</v>
      </c>
      <c r="D31" s="79">
        <v>22124.26</v>
      </c>
      <c r="E31" s="78" t="s">
        <v>98</v>
      </c>
      <c r="F31" s="80">
        <v>140</v>
      </c>
      <c r="G31" s="78" t="s">
        <v>36</v>
      </c>
    </row>
    <row r="32" spans="1:7" x14ac:dyDescent="0.25">
      <c r="A32" s="30" t="s">
        <v>49</v>
      </c>
      <c r="D32" s="43"/>
    </row>
    <row r="33" spans="1:7" ht="25.5" x14ac:dyDescent="0.25">
      <c r="A33" s="38" t="s">
        <v>39</v>
      </c>
      <c r="B33" s="78" t="s">
        <v>99</v>
      </c>
      <c r="C33" s="38" t="s">
        <v>100</v>
      </c>
      <c r="D33" s="79">
        <v>1389406.8</v>
      </c>
      <c r="E33" s="78" t="s">
        <v>101</v>
      </c>
      <c r="F33" s="80">
        <v>160</v>
      </c>
      <c r="G33" s="78" t="s">
        <v>37</v>
      </c>
    </row>
    <row r="34" spans="1:7" x14ac:dyDescent="0.25">
      <c r="A34" s="30" t="s">
        <v>50</v>
      </c>
      <c r="D34" s="40"/>
    </row>
    <row r="35" spans="1:7" x14ac:dyDescent="0.25">
      <c r="A35" s="38"/>
      <c r="B35" s="38"/>
      <c r="C35" s="38"/>
      <c r="D35" s="45"/>
      <c r="E35" s="38"/>
      <c r="F35" s="44"/>
      <c r="G35" s="38"/>
    </row>
  </sheetData>
  <mergeCells count="12">
    <mergeCell ref="A1:H1"/>
    <mergeCell ref="G6:H6"/>
    <mergeCell ref="A5:D5"/>
    <mergeCell ref="G5:H5"/>
    <mergeCell ref="A3:D4"/>
    <mergeCell ref="E3:E4"/>
    <mergeCell ref="F3:F4"/>
    <mergeCell ref="G7:H7"/>
    <mergeCell ref="A11:B11"/>
    <mergeCell ref="G3:H4"/>
    <mergeCell ref="G8:H8"/>
    <mergeCell ref="G9:H9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5"/>
  <sheetViews>
    <sheetView zoomScaleNormal="100" workbookViewId="0">
      <selection activeCell="E5" sqref="E5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53" t="s">
        <v>23</v>
      </c>
      <c r="B1" s="53"/>
      <c r="C1" s="53"/>
      <c r="D1" s="53"/>
      <c r="E1" s="53"/>
      <c r="F1" s="53"/>
    </row>
    <row r="3" spans="1:6" ht="12.75" customHeight="1" x14ac:dyDescent="0.2">
      <c r="A3" s="47" t="s">
        <v>0</v>
      </c>
      <c r="B3" s="47"/>
      <c r="C3" s="47"/>
      <c r="D3" s="47"/>
      <c r="E3" s="48" t="s">
        <v>13</v>
      </c>
      <c r="F3" s="48" t="s">
        <v>1</v>
      </c>
    </row>
    <row r="4" spans="1:6" ht="29.25" customHeight="1" x14ac:dyDescent="0.2">
      <c r="A4" s="47"/>
      <c r="B4" s="47"/>
      <c r="C4" s="47"/>
      <c r="D4" s="47"/>
      <c r="E4" s="49"/>
      <c r="F4" s="49"/>
    </row>
    <row r="5" spans="1:6" ht="32.25" customHeight="1" x14ac:dyDescent="0.2">
      <c r="A5" s="72" t="s">
        <v>10</v>
      </c>
      <c r="B5" s="72"/>
      <c r="C5" s="72"/>
      <c r="D5" s="72"/>
      <c r="E5" s="12">
        <v>20</v>
      </c>
      <c r="F5" s="12">
        <v>661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7"/>
  <sheetViews>
    <sheetView zoomScaleNormal="100" workbookViewId="0">
      <selection activeCell="I15" sqref="I15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73" t="s">
        <v>33</v>
      </c>
      <c r="B1" s="74"/>
      <c r="C1" s="74"/>
      <c r="D1" s="74"/>
      <c r="E1" s="74"/>
      <c r="F1" s="74"/>
      <c r="G1" s="74"/>
      <c r="H1" s="74"/>
    </row>
    <row r="3" spans="1:8" ht="15" x14ac:dyDescent="0.2">
      <c r="A3" s="75" t="s">
        <v>3</v>
      </c>
      <c r="B3" s="75"/>
      <c r="C3" s="76" t="s">
        <v>4</v>
      </c>
      <c r="D3" s="77"/>
      <c r="E3" s="76" t="s">
        <v>5</v>
      </c>
      <c r="F3" s="77"/>
      <c r="G3" s="75" t="s">
        <v>6</v>
      </c>
      <c r="H3" s="75"/>
    </row>
    <row r="4" spans="1:8" ht="25.5" x14ac:dyDescent="0.2">
      <c r="A4" s="10" t="s">
        <v>31</v>
      </c>
      <c r="B4" s="10" t="s">
        <v>1</v>
      </c>
      <c r="C4" s="25" t="s">
        <v>31</v>
      </c>
      <c r="D4" s="10" t="s">
        <v>1</v>
      </c>
      <c r="E4" s="10" t="s">
        <v>31</v>
      </c>
      <c r="F4" s="10" t="s">
        <v>1</v>
      </c>
      <c r="G4" s="25" t="s">
        <v>31</v>
      </c>
      <c r="H4" s="10" t="s">
        <v>1</v>
      </c>
    </row>
    <row r="5" spans="1:8" ht="15" x14ac:dyDescent="0.2">
      <c r="A5" s="13">
        <v>3</v>
      </c>
      <c r="B5" s="13">
        <v>35</v>
      </c>
      <c r="C5" s="13">
        <v>24</v>
      </c>
      <c r="D5" s="13">
        <v>890</v>
      </c>
      <c r="E5" s="13">
        <v>1</v>
      </c>
      <c r="F5" s="41">
        <v>2000</v>
      </c>
      <c r="G5" s="13" t="s">
        <v>51</v>
      </c>
      <c r="H5" s="13" t="s">
        <v>51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s="28" customFormat="1" x14ac:dyDescent="0.2">
      <c r="A7" s="29" t="s">
        <v>32</v>
      </c>
      <c r="B7" s="29"/>
      <c r="C7" s="29"/>
      <c r="D7" s="29"/>
      <c r="E7" s="29"/>
      <c r="F7" s="29"/>
      <c r="G7" s="29"/>
      <c r="H7" s="29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Сурнакова Юлия Валерьевна</cp:lastModifiedBy>
  <cp:lastPrinted>2019-01-11T09:47:56Z</cp:lastPrinted>
  <dcterms:created xsi:type="dcterms:W3CDTF">2013-07-30T12:02:30Z</dcterms:created>
  <dcterms:modified xsi:type="dcterms:W3CDTF">2020-06-05T10:31:00Z</dcterms:modified>
</cp:coreProperties>
</file>