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8540" windowHeight="12180" activeTab="1"/>
  </bookViews>
  <sheets>
    <sheet name="к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<sst xmlns="http://schemas.openxmlformats.org/spreadsheetml/2006/main" count="227" uniqueCount="79">
  <si>
    <t>Наименование объекта *</t>
  </si>
  <si>
    <t>ВСЕГО</t>
  </si>
  <si>
    <t>всего</t>
  </si>
  <si>
    <t>ПИР</t>
  </si>
  <si>
    <t>СМР</t>
  </si>
  <si>
    <t>прочие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</si>
  <si>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</si>
  <si>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</si>
  <si>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</si>
  <si>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</si>
  <si>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</si>
  <si>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</si>
  <si>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</si>
  <si>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</si>
  <si>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</si>
  <si>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</si>
  <si>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</si>
  <si>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</si>
  <si>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</si>
  <si>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</si>
  <si>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</si>
  <si>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</si>
  <si>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</si>
  <si>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</si>
  <si>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Технические характеристики созданных объектов</t>
  </si>
  <si>
    <t>(подпись)</t>
  </si>
  <si>
    <t>"</t>
  </si>
  <si>
    <t>года</t>
  </si>
  <si>
    <t>М.П.</t>
  </si>
  <si>
    <t>Приложение № 7.2
к Приказу Минэнерго России
от 24.03.2010 № 114</t>
  </si>
  <si>
    <t>Энергосбережение и повышение энергетической эффективности</t>
  </si>
  <si>
    <t>Новое строительство</t>
  </si>
  <si>
    <t>1.1</t>
  </si>
  <si>
    <t>Техническое перевооружение и реконструкция</t>
  </si>
  <si>
    <t>2.1.1.</t>
  </si>
  <si>
    <t>3.</t>
  </si>
  <si>
    <t>3.1.</t>
  </si>
  <si>
    <t>Производственная транспортная техника</t>
  </si>
  <si>
    <t>с НДС</t>
  </si>
  <si>
    <t>2.</t>
  </si>
  <si>
    <t>2.1.</t>
  </si>
  <si>
    <t>Прокладка кабелей 10 кВ от центров питания до РП (ТП) сечением 3х240 мм2 взамен существующих с износом 100%</t>
  </si>
  <si>
    <t>2.1.5.</t>
  </si>
  <si>
    <t>2.2.</t>
  </si>
  <si>
    <t>Прочее новое строительство</t>
  </si>
  <si>
    <t>Прочие работы</t>
  </si>
  <si>
    <t>1.</t>
  </si>
  <si>
    <t>2.2.7.</t>
  </si>
  <si>
    <t>Строительство трансформаторных подстанций с двумя трансформаторами</t>
  </si>
  <si>
    <t>Выполнение строительно-монтажных работ для осуществления технологического присоединения заявителей</t>
  </si>
  <si>
    <t>Соловьев Р.И.</t>
  </si>
  <si>
    <t>1.1.1.</t>
  </si>
  <si>
    <t>Реконструкция и модернизация РП и ТП - установка силовых трансформаторов 250, 400, 630, 1600</t>
  </si>
  <si>
    <t>Утверждаю
Директор по финансам и экономике АО "ТГЭС"</t>
  </si>
  <si>
    <t>2.2.13.</t>
  </si>
  <si>
    <t>2.2.14.</t>
  </si>
  <si>
    <t>2.2.15.</t>
  </si>
  <si>
    <t>Прокладка КЛ-10 кВ от ПС 41 "Перекоп" и от ТП 1224 до ТП 1338, монтаж двухтрансформаторной ТП 1338 в районе ул.М.Смирнова, ул.Демьянова, ул.Бандикова</t>
  </si>
  <si>
    <t>Прокладка КЛ-0,4 кВ от ТП 1294 вдоль ул.Металлистов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</si>
  <si>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</si>
  <si>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Разработка (поставка) и внедрение программного обеспечения автоматизированных информационных расчетных систем</t>
  </si>
  <si>
    <t>Отчет об исполнении основных этапов работ по реализации инвестиционной программы АО "ТГЭС" в 2016 году (III квартал 2016 г.)</t>
  </si>
  <si>
    <t>2.1.2.</t>
  </si>
  <si>
    <t>2.1.3.1.</t>
  </si>
  <si>
    <t>Прокладка кабелей 10 кВ  сечением 3*240 мм2 от центров питания до РП (ТП), имеющих один питающий кабель</t>
  </si>
  <si>
    <t>Система учета РРЭ. Создание/модернизация ИИК. Установка/замена приборов учета электроэнергии в распределительных сетях АО "ТГЭС" на жилые дома частного сектора</t>
  </si>
  <si>
    <t>2.2.10.</t>
  </si>
  <si>
    <t>Вынос ЛЭП с территории строительства домов для многодетных семей в Северной части Зареченского района г. Тулы</t>
  </si>
  <si>
    <t>3.4.</t>
  </si>
  <si>
    <t>-</t>
  </si>
  <si>
    <t>№</t>
  </si>
  <si>
    <t>3.5.</t>
  </si>
  <si>
    <t>Реконструкция производственной базы по адресу: г. Тула, ул. Демидовская плотина, д. 10</t>
  </si>
  <si>
    <t>2ТМ</t>
  </si>
  <si>
    <t>АСБл</t>
  </si>
  <si>
    <t xml:space="preserve">Отчет об исполнении основных этапов работ по реализации инвестиционной программы АО "ТГЭС" в 2016 году </t>
  </si>
  <si>
    <t>11 ТМГ</t>
  </si>
  <si>
    <t>АСБл/ АВБбШВ</t>
  </si>
  <si>
    <t>АСБ2л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</si>
</sst>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_р_."/>
  </numFmts>
  <fonts count="4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7" fillId="33" borderId="12" xfId="0" applyNumberFormat="1" applyFont="1" applyFill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174" fontId="1" fillId="33" borderId="14" xfId="0" applyNumberFormat="1" applyFont="1" applyFill="1" applyBorder="1" applyAlignment="1">
      <alignment horizontal="center" vertical="center"/>
    </xf>
    <xf numFmtId="174" fontId="1" fillId="33" borderId="15" xfId="0" applyNumberFormat="1" applyFont="1" applyFill="1" applyBorder="1" applyAlignment="1">
      <alignment horizontal="center" vertical="center"/>
    </xf>
    <xf numFmtId="174" fontId="1" fillId="33" borderId="16" xfId="0" applyNumberFormat="1" applyFont="1" applyFill="1" applyBorder="1" applyAlignment="1">
      <alignment horizontal="center" vertical="center"/>
    </xf>
    <xf numFmtId="174" fontId="1" fillId="33" borderId="17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4" fontId="1" fillId="0" borderId="19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4" fontId="11" fillId="0" borderId="2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74" fontId="1" fillId="0" borderId="14" xfId="0" applyNumberFormat="1" applyFont="1" applyFill="1" applyBorder="1" applyAlignment="1">
      <alignment horizontal="center" vertical="center"/>
    </xf>
    <xf numFmtId="174" fontId="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7" fillId="0" borderId="18" xfId="0" applyNumberFormat="1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7" fillId="33" borderId="12" xfId="0" applyNumberFormat="1" applyFont="1" applyFill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horizontal="center" vertical="center"/>
    </xf>
    <xf numFmtId="174" fontId="7" fillId="33" borderId="16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174" fontId="7" fillId="33" borderId="14" xfId="0" applyNumberFormat="1" applyFont="1" applyFill="1" applyBorder="1" applyAlignment="1">
      <alignment horizontal="center" vertical="center"/>
    </xf>
    <xf numFmtId="174" fontId="7" fillId="33" borderId="15" xfId="0" applyNumberFormat="1" applyFont="1" applyFill="1" applyBorder="1" applyAlignment="1">
      <alignment horizontal="center" vertical="center"/>
    </xf>
    <xf numFmtId="174" fontId="7" fillId="33" borderId="17" xfId="0" applyNumberFormat="1" applyFont="1" applyFill="1" applyBorder="1" applyAlignment="1">
      <alignment horizontal="center" vertical="center"/>
    </xf>
    <xf numFmtId="174" fontId="7" fillId="33" borderId="13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7" fillId="33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174" fontId="1" fillId="0" borderId="22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horizontal="center" vertical="center"/>
    </xf>
    <xf numFmtId="174" fontId="1" fillId="0" borderId="23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4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174" fontId="7" fillId="0" borderId="25" xfId="0" applyNumberFormat="1" applyFont="1" applyFill="1" applyBorder="1" applyAlignment="1">
      <alignment horizontal="center" vertical="center"/>
    </xf>
    <xf numFmtId="174" fontId="7" fillId="0" borderId="18" xfId="0" applyNumberFormat="1" applyFont="1" applyFill="1" applyBorder="1" applyAlignment="1">
      <alignment horizontal="center" vertical="center"/>
    </xf>
    <xf numFmtId="174" fontId="7" fillId="0" borderId="23" xfId="0" applyNumberFormat="1" applyFont="1" applyFill="1" applyBorder="1" applyAlignment="1">
      <alignment horizontal="center" vertical="center"/>
    </xf>
    <xf numFmtId="174" fontId="7" fillId="0" borderId="22" xfId="0" applyNumberFormat="1" applyFont="1" applyFill="1" applyBorder="1" applyAlignment="1">
      <alignment horizontal="center" vertical="center"/>
    </xf>
    <xf numFmtId="174" fontId="1" fillId="0" borderId="25" xfId="0" applyNumberFormat="1" applyFont="1" applyFill="1" applyBorder="1" applyAlignment="1">
      <alignment horizontal="center" vertical="center"/>
    </xf>
    <xf numFmtId="174" fontId="7" fillId="0" borderId="17" xfId="0" applyNumberFormat="1" applyFont="1" applyFill="1" applyBorder="1" applyAlignment="1">
      <alignment horizontal="center" vertical="center"/>
    </xf>
    <xf numFmtId="174" fontId="7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74" fontId="1" fillId="0" borderId="26" xfId="0" applyNumberFormat="1" applyFont="1" applyFill="1" applyBorder="1" applyAlignment="1">
      <alignment horizontal="center" vertical="center"/>
    </xf>
    <xf numFmtId="174" fontId="1" fillId="0" borderId="19" xfId="0" applyNumberFormat="1" applyFont="1" applyFill="1" applyBorder="1" applyAlignment="1">
      <alignment horizontal="center" vertical="center"/>
    </xf>
    <xf numFmtId="174" fontId="1" fillId="0" borderId="27" xfId="0" applyNumberFormat="1" applyFont="1" applyFill="1" applyBorder="1" applyAlignment="1">
      <alignment horizontal="center" vertical="center"/>
    </xf>
    <xf numFmtId="174" fontId="1" fillId="0" borderId="28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74" fontId="7" fillId="0" borderId="32" xfId="0" applyNumberFormat="1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27" xfId="0" applyNumberFormat="1" applyFont="1" applyFill="1" applyBorder="1" applyAlignment="1">
      <alignment horizontal="center" vertical="center"/>
    </xf>
    <xf numFmtId="174" fontId="7" fillId="0" borderId="26" xfId="0" applyNumberFormat="1" applyFont="1" applyFill="1" applyBorder="1" applyAlignment="1">
      <alignment horizontal="center" vertical="center"/>
    </xf>
    <xf numFmtId="174" fontId="7" fillId="0" borderId="28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/>
    </xf>
    <xf numFmtId="174" fontId="7" fillId="0" borderId="3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174" fontId="1" fillId="0" borderId="35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36" xfId="0" applyNumberFormat="1" applyFont="1" applyFill="1" applyBorder="1" applyAlignment="1">
      <alignment horizontal="center" vertical="center"/>
    </xf>
    <xf numFmtId="174" fontId="1" fillId="0" borderId="37" xfId="0" applyNumberFormat="1" applyFont="1" applyFill="1" applyBorder="1" applyAlignment="1">
      <alignment horizontal="center" vertical="center"/>
    </xf>
    <xf numFmtId="174" fontId="7" fillId="0" borderId="38" xfId="0" applyNumberFormat="1" applyFont="1" applyFill="1" applyBorder="1" applyAlignment="1">
      <alignment horizontal="center" vertical="center"/>
    </xf>
    <xf numFmtId="174" fontId="7" fillId="0" borderId="16" xfId="0" applyNumberFormat="1" applyFont="1" applyFill="1" applyBorder="1" applyAlignment="1">
      <alignment horizontal="center" vertical="center"/>
    </xf>
    <xf numFmtId="174" fontId="1" fillId="0" borderId="39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174" fontId="7" fillId="0" borderId="41" xfId="0" applyNumberFormat="1" applyFont="1" applyFill="1" applyBorder="1" applyAlignment="1">
      <alignment horizontal="center" vertical="center"/>
    </xf>
    <xf numFmtId="174" fontId="7" fillId="0" borderId="42" xfId="0" applyNumberFormat="1" applyFont="1" applyFill="1" applyBorder="1" applyAlignment="1">
      <alignment horizontal="center" vertical="center"/>
    </xf>
    <xf numFmtId="174" fontId="7" fillId="0" borderId="43" xfId="0" applyNumberFormat="1" applyFont="1" applyFill="1" applyBorder="1" applyAlignment="1">
      <alignment horizontal="center" vertical="center"/>
    </xf>
    <xf numFmtId="174" fontId="1" fillId="0" borderId="44" xfId="0" applyNumberFormat="1" applyFont="1" applyFill="1" applyBorder="1" applyAlignment="1">
      <alignment horizontal="center" vertical="center"/>
    </xf>
    <xf numFmtId="174" fontId="1" fillId="0" borderId="42" xfId="0" applyNumberFormat="1" applyFont="1" applyFill="1" applyBorder="1" applyAlignment="1">
      <alignment horizontal="center" vertical="center"/>
    </xf>
    <xf numFmtId="174" fontId="1" fillId="0" borderId="45" xfId="0" applyNumberFormat="1" applyFont="1" applyFill="1" applyBorder="1" applyAlignment="1">
      <alignment horizontal="center" vertical="center"/>
    </xf>
    <xf numFmtId="174" fontId="1" fillId="0" borderId="41" xfId="0" applyNumberFormat="1" applyFont="1" applyFill="1" applyBorder="1" applyAlignment="1">
      <alignment horizontal="center" vertical="center"/>
    </xf>
    <xf numFmtId="174" fontId="1" fillId="0" borderId="43" xfId="0" applyNumberFormat="1" applyFont="1" applyFill="1" applyBorder="1" applyAlignment="1">
      <alignment horizontal="center" vertical="center"/>
    </xf>
    <xf numFmtId="174" fontId="1" fillId="0" borderId="45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46" xfId="0" applyNumberFormat="1" applyFont="1" applyFill="1" applyBorder="1" applyAlignment="1">
      <alignment vertical="center"/>
    </xf>
    <xf numFmtId="174" fontId="7" fillId="0" borderId="47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horizontal="center" vertical="center"/>
    </xf>
    <xf numFmtId="174" fontId="7" fillId="0" borderId="46" xfId="0" applyNumberFormat="1" applyFont="1" applyFill="1" applyBorder="1" applyAlignment="1">
      <alignment horizontal="center" vertical="center"/>
    </xf>
    <xf numFmtId="174" fontId="7" fillId="0" borderId="45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174" fontId="1" fillId="0" borderId="47" xfId="0" applyNumberFormat="1" applyFont="1" applyFill="1" applyBorder="1" applyAlignment="1">
      <alignment horizontal="center" vertical="center"/>
    </xf>
    <xf numFmtId="174" fontId="1" fillId="0" borderId="14" xfId="0" applyNumberFormat="1" applyFont="1" applyFill="1" applyBorder="1" applyAlignment="1">
      <alignment horizontal="center" vertical="center"/>
    </xf>
    <xf numFmtId="174" fontId="1" fillId="0" borderId="46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/>
    </xf>
    <xf numFmtId="0" fontId="1" fillId="33" borderId="19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right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4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174" fontId="7" fillId="33" borderId="40" xfId="0" applyNumberFormat="1" applyFont="1" applyFill="1" applyBorder="1" applyAlignment="1">
      <alignment horizontal="center" vertical="center"/>
    </xf>
    <xf numFmtId="174" fontId="7" fillId="33" borderId="51" xfId="0" applyNumberFormat="1" applyFont="1" applyFill="1" applyBorder="1" applyAlignment="1">
      <alignment horizontal="center" vertical="center"/>
    </xf>
    <xf numFmtId="174" fontId="7" fillId="33" borderId="56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40" xfId="0" applyNumberFormat="1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174" fontId="7" fillId="33" borderId="57" xfId="0" applyNumberFormat="1" applyFont="1" applyFill="1" applyBorder="1" applyAlignment="1">
      <alignment horizontal="center" vertical="center"/>
    </xf>
    <xf numFmtId="0" fontId="7" fillId="33" borderId="51" xfId="0" applyNumberFormat="1" applyFont="1" applyFill="1" applyBorder="1" applyAlignment="1">
      <alignment horizontal="center" vertical="center"/>
    </xf>
    <xf numFmtId="2" fontId="7" fillId="33" borderId="51" xfId="0" applyNumberFormat="1" applyFont="1" applyFill="1" applyBorder="1" applyAlignment="1">
      <alignment horizontal="center" vertical="center"/>
    </xf>
    <xf numFmtId="174" fontId="7" fillId="33" borderId="58" xfId="0" applyNumberFormat="1" applyFont="1" applyFill="1" applyBorder="1" applyAlignment="1">
      <alignment horizontal="center" vertical="center"/>
    </xf>
    <xf numFmtId="174" fontId="7" fillId="33" borderId="12" xfId="0" applyNumberFormat="1" applyFont="1" applyFill="1" applyBorder="1" applyAlignment="1">
      <alignment horizontal="center" vertical="center"/>
    </xf>
    <xf numFmtId="174" fontId="7" fillId="33" borderId="59" xfId="0" applyNumberFormat="1" applyFont="1" applyFill="1" applyBorder="1" applyAlignment="1">
      <alignment horizontal="center" vertical="center"/>
    </xf>
    <xf numFmtId="0" fontId="7" fillId="33" borderId="56" xfId="0" applyNumberFormat="1" applyFont="1" applyFill="1" applyBorder="1" applyAlignment="1">
      <alignment horizontal="center" vertical="center"/>
    </xf>
    <xf numFmtId="49" fontId="11" fillId="33" borderId="60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61" xfId="0" applyFont="1" applyFill="1" applyBorder="1" applyAlignment="1">
      <alignment horizontal="left" vertical="center" wrapText="1"/>
    </xf>
    <xf numFmtId="174" fontId="7" fillId="33" borderId="60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9" xfId="0" applyNumberFormat="1" applyFont="1" applyFill="1" applyBorder="1" applyAlignment="1">
      <alignment horizontal="center" vertical="center"/>
    </xf>
    <xf numFmtId="2" fontId="7" fillId="33" borderId="58" xfId="0" applyNumberFormat="1" applyFont="1" applyFill="1" applyBorder="1" applyAlignment="1">
      <alignment horizontal="center" vertical="center"/>
    </xf>
    <xf numFmtId="174" fontId="7" fillId="33" borderId="61" xfId="0" applyNumberFormat="1" applyFont="1" applyFill="1" applyBorder="1" applyAlignment="1">
      <alignment horizontal="center" vertical="center"/>
    </xf>
    <xf numFmtId="174" fontId="7" fillId="33" borderId="48" xfId="0" applyNumberFormat="1" applyFont="1" applyFill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horizontal="center" vertical="center"/>
    </xf>
    <xf numFmtId="174" fontId="7" fillId="33" borderId="49" xfId="0" applyNumberFormat="1" applyFont="1" applyFill="1" applyBorder="1" applyAlignment="1">
      <alignment horizontal="center" vertical="center"/>
    </xf>
    <xf numFmtId="0" fontId="7" fillId="33" borderId="61" xfId="0" applyNumberFormat="1" applyFont="1" applyFill="1" applyBorder="1" applyAlignment="1">
      <alignment horizontal="center" vertical="center"/>
    </xf>
    <xf numFmtId="174" fontId="7" fillId="33" borderId="50" xfId="0" applyNumberFormat="1" applyFont="1" applyFill="1" applyBorder="1" applyAlignment="1">
      <alignment horizontal="center" vertical="center"/>
    </xf>
    <xf numFmtId="172" fontId="7" fillId="33" borderId="48" xfId="0" applyNumberFormat="1" applyFont="1" applyFill="1" applyBorder="1" applyAlignment="1">
      <alignment horizontal="center" vertical="center"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2" fontId="1" fillId="33" borderId="48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49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49" xfId="0" applyNumberFormat="1" applyFont="1" applyFill="1" applyBorder="1" applyAlignment="1">
      <alignment horizontal="center" vertical="center"/>
    </xf>
    <xf numFmtId="174" fontId="7" fillId="33" borderId="52" xfId="0" applyNumberFormat="1" applyFont="1" applyFill="1" applyBorder="1" applyAlignment="1">
      <alignment horizontal="center" vertical="center"/>
    </xf>
    <xf numFmtId="174" fontId="1" fillId="33" borderId="15" xfId="0" applyNumberFormat="1" applyFont="1" applyFill="1" applyBorder="1" applyAlignment="1">
      <alignment horizontal="center" vertical="center"/>
    </xf>
    <xf numFmtId="174" fontId="1" fillId="33" borderId="48" xfId="0" applyNumberFormat="1" applyFont="1" applyFill="1" applyBorder="1" applyAlignment="1">
      <alignment horizontal="center" vertical="center"/>
    </xf>
    <xf numFmtId="174" fontId="1" fillId="33" borderId="14" xfId="0" applyNumberFormat="1" applyFont="1" applyFill="1" applyBorder="1" applyAlignment="1">
      <alignment horizontal="center" vertical="center"/>
    </xf>
    <xf numFmtId="0" fontId="7" fillId="33" borderId="52" xfId="0" applyNumberFormat="1" applyFont="1" applyFill="1" applyBorder="1" applyAlignment="1">
      <alignment horizontal="center" vertical="center"/>
    </xf>
    <xf numFmtId="49" fontId="1" fillId="33" borderId="47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174" fontId="1" fillId="33" borderId="45" xfId="0" applyNumberFormat="1" applyFont="1" applyFill="1" applyBorder="1" applyAlignment="1">
      <alignment horizontal="center" vertical="center"/>
    </xf>
    <xf numFmtId="0" fontId="1" fillId="33" borderId="4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174" fontId="1" fillId="33" borderId="41" xfId="0" applyNumberFormat="1" applyFont="1" applyFill="1" applyBorder="1" applyAlignment="1">
      <alignment horizontal="center" vertical="center"/>
    </xf>
    <xf numFmtId="174" fontId="1" fillId="33" borderId="60" xfId="0" applyNumberFormat="1" applyFont="1" applyFill="1" applyBorder="1" applyAlignment="1">
      <alignment horizontal="center" vertical="center"/>
    </xf>
    <xf numFmtId="174" fontId="1" fillId="33" borderId="12" xfId="0" applyNumberFormat="1" applyFont="1" applyFill="1" applyBorder="1" applyAlignment="1">
      <alignment horizontal="center" vertical="center"/>
    </xf>
    <xf numFmtId="174" fontId="1" fillId="33" borderId="59" xfId="0" applyNumberFormat="1" applyFont="1" applyFill="1" applyBorder="1" applyAlignment="1">
      <alignment horizontal="center" vertical="center"/>
    </xf>
    <xf numFmtId="174" fontId="1" fillId="33" borderId="47" xfId="0" applyNumberFormat="1" applyFont="1" applyFill="1" applyBorder="1" applyAlignment="1">
      <alignment horizontal="center" vertical="center"/>
    </xf>
    <xf numFmtId="174" fontId="1" fillId="33" borderId="46" xfId="0" applyNumberFormat="1" applyFont="1" applyFill="1" applyBorder="1" applyAlignment="1">
      <alignment horizontal="center" vertical="center"/>
    </xf>
    <xf numFmtId="0" fontId="1" fillId="33" borderId="46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1" fillId="33" borderId="40" xfId="0" applyNumberFormat="1" applyFont="1" applyFill="1" applyBorder="1" applyAlignment="1">
      <alignment horizontal="center" vertical="center"/>
    </xf>
    <xf numFmtId="174" fontId="11" fillId="33" borderId="51" xfId="0" applyNumberFormat="1" applyFont="1" applyFill="1" applyBorder="1" applyAlignment="1">
      <alignment horizontal="center" vertical="center"/>
    </xf>
    <xf numFmtId="174" fontId="11" fillId="33" borderId="57" xfId="0" applyNumberFormat="1" applyFont="1" applyFill="1" applyBorder="1" applyAlignment="1">
      <alignment horizontal="center" vertical="center"/>
    </xf>
    <xf numFmtId="174" fontId="11" fillId="33" borderId="20" xfId="0" applyNumberFormat="1" applyFont="1" applyFill="1" applyBorder="1" applyAlignment="1">
      <alignment horizontal="center" vertical="center"/>
    </xf>
    <xf numFmtId="174" fontId="7" fillId="33" borderId="20" xfId="0" applyNumberFormat="1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>
      <alignment horizontal="left" vertical="center" wrapText="1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 vertical="center" wrapText="1"/>
    </xf>
    <xf numFmtId="174" fontId="1" fillId="33" borderId="13" xfId="0" applyNumberFormat="1" applyFont="1" applyFill="1" applyBorder="1" applyAlignment="1">
      <alignment horizontal="center" vertical="center"/>
    </xf>
    <xf numFmtId="174" fontId="1" fillId="33" borderId="36" xfId="0" applyNumberFormat="1" applyFont="1" applyFill="1" applyBorder="1" applyAlignment="1">
      <alignment horizontal="center" vertical="center"/>
    </xf>
    <xf numFmtId="174" fontId="1" fillId="33" borderId="35" xfId="0" applyNumberFormat="1" applyFont="1" applyFill="1" applyBorder="1" applyAlignment="1">
      <alignment horizontal="center" vertical="center"/>
    </xf>
    <xf numFmtId="174" fontId="7" fillId="33" borderId="16" xfId="0" applyNumberFormat="1" applyFont="1" applyFill="1" applyBorder="1" applyAlignment="1">
      <alignment horizontal="center" vertical="center"/>
    </xf>
    <xf numFmtId="174" fontId="1" fillId="33" borderId="37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174" fontId="7" fillId="0" borderId="51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56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4" fontId="7" fillId="0" borderId="40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4" fontId="7" fillId="0" borderId="57" xfId="0" applyNumberFormat="1" applyFont="1" applyFill="1" applyBorder="1" applyAlignment="1">
      <alignment horizontal="center" vertical="center"/>
    </xf>
    <xf numFmtId="174" fontId="7" fillId="0" borderId="62" xfId="0" applyNumberFormat="1" applyFont="1" applyFill="1" applyBorder="1" applyAlignment="1">
      <alignment horizontal="center" vertical="center"/>
    </xf>
    <xf numFmtId="174" fontId="7" fillId="0" borderId="20" xfId="0" applyNumberFormat="1" applyFont="1" applyFill="1" applyBorder="1" applyAlignment="1">
      <alignment horizontal="center" vertical="center"/>
    </xf>
    <xf numFmtId="174" fontId="7" fillId="0" borderId="63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174" fontId="11" fillId="0" borderId="51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1" fillId="0" borderId="40" xfId="0" applyNumberFormat="1" applyFont="1" applyFill="1" applyBorder="1" applyAlignment="1">
      <alignment horizontal="center" vertical="center"/>
    </xf>
    <xf numFmtId="174" fontId="11" fillId="0" borderId="20" xfId="0" applyNumberFormat="1" applyFont="1" applyFill="1" applyBorder="1" applyAlignment="1">
      <alignment horizontal="center" vertical="center"/>
    </xf>
    <xf numFmtId="174" fontId="11" fillId="0" borderId="62" xfId="0" applyNumberFormat="1" applyFont="1" applyFill="1" applyBorder="1" applyAlignment="1">
      <alignment horizontal="center" vertical="center"/>
    </xf>
    <xf numFmtId="174" fontId="1" fillId="0" borderId="51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56" xfId="0" applyNumberFormat="1" applyFont="1" applyFill="1" applyBorder="1" applyAlignment="1">
      <alignment horizontal="center" vertical="center"/>
    </xf>
    <xf numFmtId="174" fontId="1" fillId="0" borderId="20" xfId="0" applyNumberFormat="1" applyFont="1" applyFill="1" applyBorder="1" applyAlignment="1">
      <alignment horizontal="center" vertical="center"/>
    </xf>
    <xf numFmtId="174" fontId="1" fillId="0" borderId="63" xfId="0" applyNumberFormat="1" applyFont="1" applyFill="1" applyBorder="1" applyAlignment="1">
      <alignment horizontal="center" vertical="center"/>
    </xf>
    <xf numFmtId="174" fontId="11" fillId="0" borderId="57" xfId="0" applyNumberFormat="1" applyFont="1" applyFill="1" applyBorder="1" applyAlignment="1">
      <alignment horizontal="center" vertical="center"/>
    </xf>
    <xf numFmtId="174" fontId="11" fillId="0" borderId="63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74" fontId="1" fillId="0" borderId="64" xfId="0" applyNumberFormat="1" applyFont="1" applyFill="1" applyBorder="1" applyAlignment="1">
      <alignment horizontal="center" vertical="center"/>
    </xf>
    <xf numFmtId="174" fontId="1" fillId="0" borderId="21" xfId="0" applyNumberFormat="1" applyFont="1" applyFill="1" applyBorder="1" applyAlignment="1">
      <alignment horizontal="center" vertical="center"/>
    </xf>
    <xf numFmtId="174" fontId="1" fillId="0" borderId="59" xfId="0" applyNumberFormat="1" applyFont="1" applyFill="1" applyBorder="1" applyAlignment="1">
      <alignment horizontal="center" vertical="center"/>
    </xf>
    <xf numFmtId="174" fontId="1" fillId="0" borderId="59" xfId="0" applyNumberFormat="1" applyFont="1" applyFill="1" applyBorder="1" applyAlignment="1">
      <alignment vertical="center"/>
    </xf>
    <xf numFmtId="174" fontId="1" fillId="0" borderId="21" xfId="0" applyNumberFormat="1" applyFont="1" applyFill="1" applyBorder="1" applyAlignment="1">
      <alignment vertical="center"/>
    </xf>
    <xf numFmtId="174" fontId="1" fillId="0" borderId="65" xfId="0" applyNumberFormat="1" applyFont="1" applyFill="1" applyBorder="1" applyAlignment="1">
      <alignment vertical="center"/>
    </xf>
    <xf numFmtId="174" fontId="1" fillId="0" borderId="58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1" fillId="0" borderId="65" xfId="0" applyNumberFormat="1" applyFont="1" applyFill="1" applyBorder="1" applyAlignment="1">
      <alignment horizontal="center" vertical="center"/>
    </xf>
    <xf numFmtId="174" fontId="7" fillId="0" borderId="64" xfId="0" applyNumberFormat="1" applyFont="1" applyFill="1" applyBorder="1" applyAlignment="1">
      <alignment vertical="center"/>
    </xf>
    <xf numFmtId="174" fontId="7" fillId="0" borderId="21" xfId="0" applyNumberFormat="1" applyFont="1" applyFill="1" applyBorder="1" applyAlignment="1">
      <alignment vertical="center"/>
    </xf>
    <xf numFmtId="174" fontId="7" fillId="0" borderId="21" xfId="0" applyNumberFormat="1" applyFont="1" applyFill="1" applyBorder="1" applyAlignment="1">
      <alignment horizontal="center" vertical="center"/>
    </xf>
    <xf numFmtId="174" fontId="7" fillId="0" borderId="65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 vertical="center"/>
    </xf>
    <xf numFmtId="174" fontId="7" fillId="0" borderId="59" xfId="0" applyNumberFormat="1" applyFont="1" applyFill="1" applyBorder="1" applyAlignment="1">
      <alignment horizontal="center" vertical="center"/>
    </xf>
    <xf numFmtId="174" fontId="7" fillId="0" borderId="58" xfId="0" applyNumberFormat="1" applyFont="1" applyFill="1" applyBorder="1" applyAlignment="1">
      <alignment horizontal="center" vertical="center"/>
    </xf>
    <xf numFmtId="174" fontId="7" fillId="0" borderId="61" xfId="0" applyNumberFormat="1" applyFont="1" applyFill="1" applyBorder="1" applyAlignment="1">
      <alignment horizontal="center" vertical="center"/>
    </xf>
    <xf numFmtId="174" fontId="1" fillId="0" borderId="60" xfId="0" applyNumberFormat="1" applyFont="1" applyFill="1" applyBorder="1" applyAlignment="1">
      <alignment horizontal="center" vertical="center"/>
    </xf>
    <xf numFmtId="174" fontId="1" fillId="0" borderId="6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4" fontId="7" fillId="33" borderId="38" xfId="0" applyNumberFormat="1" applyFont="1" applyFill="1" applyBorder="1" applyAlignment="1">
      <alignment horizontal="center" vertical="center"/>
    </xf>
    <xf numFmtId="174" fontId="1" fillId="33" borderId="39" xfId="0" applyNumberFormat="1" applyFont="1" applyFill="1" applyBorder="1" applyAlignment="1">
      <alignment horizontal="center" vertical="center"/>
    </xf>
    <xf numFmtId="49" fontId="1" fillId="33" borderId="44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174" fontId="1" fillId="33" borderId="44" xfId="0" applyNumberFormat="1" applyFont="1" applyFill="1" applyBorder="1" applyAlignment="1">
      <alignment horizontal="center" vertical="center"/>
    </xf>
    <xf numFmtId="174" fontId="1" fillId="33" borderId="42" xfId="0" applyNumberFormat="1" applyFont="1" applyFill="1" applyBorder="1" applyAlignment="1">
      <alignment horizontal="center" vertical="center"/>
    </xf>
    <xf numFmtId="174" fontId="1" fillId="33" borderId="43" xfId="0" applyNumberFormat="1" applyFont="1" applyFill="1" applyBorder="1" applyAlignment="1">
      <alignment horizontal="center" vertical="center"/>
    </xf>
    <xf numFmtId="0" fontId="1" fillId="33" borderId="44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/>
    </xf>
    <xf numFmtId="2" fontId="1" fillId="33" borderId="41" xfId="0" applyNumberFormat="1" applyFont="1" applyFill="1" applyBorder="1" applyAlignment="1">
      <alignment horizontal="center" vertical="center"/>
    </xf>
    <xf numFmtId="2" fontId="1" fillId="33" borderId="42" xfId="0" applyNumberFormat="1" applyFont="1" applyFill="1" applyBorder="1" applyAlignment="1">
      <alignment horizontal="center" vertical="center"/>
    </xf>
    <xf numFmtId="2" fontId="1" fillId="33" borderId="45" xfId="0" applyNumberFormat="1" applyFont="1" applyFill="1" applyBorder="1" applyAlignment="1">
      <alignment horizontal="center" vertical="center"/>
    </xf>
    <xf numFmtId="0" fontId="1" fillId="33" borderId="43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174" fontId="1" fillId="33" borderId="25" xfId="0" applyNumberFormat="1" applyFont="1" applyFill="1" applyBorder="1" applyAlignment="1">
      <alignment horizontal="center" vertical="center"/>
    </xf>
    <xf numFmtId="174" fontId="1" fillId="33" borderId="18" xfId="0" applyNumberFormat="1" applyFont="1" applyFill="1" applyBorder="1" applyAlignment="1">
      <alignment horizontal="center" vertical="center"/>
    </xf>
    <xf numFmtId="174" fontId="1" fillId="33" borderId="23" xfId="0" applyNumberFormat="1" applyFont="1" applyFill="1" applyBorder="1" applyAlignment="1">
      <alignment horizontal="center" vertical="center"/>
    </xf>
    <xf numFmtId="174" fontId="1" fillId="33" borderId="22" xfId="0" applyNumberFormat="1" applyFont="1" applyFill="1" applyBorder="1" applyAlignment="1">
      <alignment horizontal="center" vertical="center"/>
    </xf>
    <xf numFmtId="174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49" fontId="1" fillId="33" borderId="66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67" xfId="0" applyNumberFormat="1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left" vertical="center" wrapText="1"/>
    </xf>
    <xf numFmtId="174" fontId="1" fillId="33" borderId="66" xfId="0" applyNumberFormat="1" applyFont="1" applyFill="1" applyBorder="1" applyAlignment="1">
      <alignment horizontal="center" vertical="center"/>
    </xf>
    <xf numFmtId="174" fontId="1" fillId="33" borderId="30" xfId="0" applyNumberFormat="1" applyFont="1" applyFill="1" applyBorder="1" applyAlignment="1">
      <alignment horizontal="center" vertical="center"/>
    </xf>
    <xf numFmtId="174" fontId="1" fillId="33" borderId="31" xfId="0" applyNumberFormat="1" applyFont="1" applyFill="1" applyBorder="1" applyAlignment="1">
      <alignment horizontal="center" vertical="center"/>
    </xf>
    <xf numFmtId="174" fontId="1" fillId="33" borderId="29" xfId="0" applyNumberFormat="1" applyFont="1" applyFill="1" applyBorder="1" applyAlignment="1">
      <alignment horizontal="center" vertical="center"/>
    </xf>
    <xf numFmtId="174" fontId="1" fillId="33" borderId="67" xfId="0" applyNumberFormat="1" applyFont="1" applyFill="1" applyBorder="1" applyAlignment="1">
      <alignment horizontal="center" vertical="center"/>
    </xf>
    <xf numFmtId="174" fontId="1" fillId="0" borderId="29" xfId="0" applyNumberFormat="1" applyFont="1" applyFill="1" applyBorder="1" applyAlignment="1">
      <alignment horizontal="center" vertical="center"/>
    </xf>
    <xf numFmtId="174" fontId="1" fillId="0" borderId="30" xfId="0" applyNumberFormat="1" applyFont="1" applyFill="1" applyBorder="1" applyAlignment="1">
      <alignment horizontal="center" vertical="center"/>
    </xf>
    <xf numFmtId="174" fontId="1" fillId="0" borderId="31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66" xfId="0" applyNumberFormat="1" applyFont="1" applyFill="1" applyBorder="1" applyAlignment="1">
      <alignment horizontal="center" vertical="center"/>
    </xf>
    <xf numFmtId="0" fontId="1" fillId="33" borderId="67" xfId="0" applyNumberFormat="1" applyFont="1" applyFill="1" applyBorder="1" applyAlignment="1">
      <alignment horizontal="center" vertical="center"/>
    </xf>
    <xf numFmtId="2" fontId="1" fillId="33" borderId="29" xfId="0" applyNumberFormat="1" applyFont="1" applyFill="1" applyBorder="1" applyAlignment="1">
      <alignment horizontal="center" vertical="center"/>
    </xf>
    <xf numFmtId="2" fontId="1" fillId="33" borderId="30" xfId="0" applyNumberFormat="1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74" fontId="7" fillId="0" borderId="60" xfId="0" applyNumberFormat="1" applyFont="1" applyFill="1" applyBorder="1" applyAlignment="1">
      <alignment horizontal="center" vertical="center"/>
    </xf>
    <xf numFmtId="174" fontId="7" fillId="0" borderId="64" xfId="0" applyNumberFormat="1" applyFont="1" applyFill="1" applyBorder="1" applyAlignment="1">
      <alignment horizontal="center" vertical="center"/>
    </xf>
    <xf numFmtId="174" fontId="7" fillId="0" borderId="59" xfId="0" applyNumberFormat="1" applyFont="1" applyFill="1" applyBorder="1" applyAlignment="1">
      <alignment vertical="center"/>
    </xf>
    <xf numFmtId="174" fontId="7" fillId="0" borderId="65" xfId="0" applyNumberFormat="1" applyFont="1" applyFill="1" applyBorder="1" applyAlignment="1">
      <alignment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74" fontId="7" fillId="0" borderId="44" xfId="0" applyNumberFormat="1" applyFont="1" applyFill="1" applyBorder="1" applyAlignment="1">
      <alignment horizontal="center" vertical="center"/>
    </xf>
    <xf numFmtId="174" fontId="7" fillId="0" borderId="47" xfId="0" applyNumberFormat="1" applyFont="1" applyFill="1" applyBorder="1" applyAlignment="1">
      <alignment horizontal="center" vertical="center"/>
    </xf>
    <xf numFmtId="174" fontId="7" fillId="0" borderId="45" xfId="0" applyNumberFormat="1" applyFont="1" applyFill="1" applyBorder="1" applyAlignment="1">
      <alignment vertical="center"/>
    </xf>
    <xf numFmtId="174" fontId="7" fillId="0" borderId="46" xfId="0" applyNumberFormat="1" applyFont="1" applyFill="1" applyBorder="1" applyAlignment="1">
      <alignment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174" fontId="7" fillId="0" borderId="3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74" fontId="7" fillId="0" borderId="35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174" fontId="7" fillId="0" borderId="36" xfId="0" applyNumberFormat="1" applyFont="1" applyFill="1" applyBorder="1" applyAlignment="1">
      <alignment horizontal="center" vertical="center"/>
    </xf>
    <xf numFmtId="174" fontId="7" fillId="0" borderId="37" xfId="0" applyNumberFormat="1" applyFont="1" applyFill="1" applyBorder="1" applyAlignment="1">
      <alignment horizontal="center" vertical="center"/>
    </xf>
    <xf numFmtId="174" fontId="7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172" fontId="7" fillId="0" borderId="22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34" borderId="35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4" borderId="36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 wrapText="1"/>
    </xf>
    <xf numFmtId="0" fontId="7" fillId="34" borderId="42" xfId="0" applyNumberFormat="1" applyFont="1" applyFill="1" applyBorder="1" applyAlignment="1">
      <alignment horizontal="center" vertical="center" wrapText="1"/>
    </xf>
    <xf numFmtId="0" fontId="7" fillId="34" borderId="45" xfId="0" applyNumberFormat="1" applyFont="1" applyFill="1" applyBorder="1" applyAlignment="1">
      <alignment horizontal="center" vertical="center" wrapText="1"/>
    </xf>
    <xf numFmtId="0" fontId="7" fillId="34" borderId="37" xfId="0" applyNumberFormat="1" applyFont="1" applyFill="1" applyBorder="1" applyAlignment="1">
      <alignment horizontal="center" vertical="center"/>
    </xf>
    <xf numFmtId="174" fontId="7" fillId="33" borderId="35" xfId="0" applyNumberFormat="1" applyFont="1" applyFill="1" applyBorder="1" applyAlignment="1">
      <alignment horizontal="center" vertical="center"/>
    </xf>
    <xf numFmtId="174" fontId="7" fillId="33" borderId="13" xfId="0" applyNumberFormat="1" applyFont="1" applyFill="1" applyBorder="1" applyAlignment="1">
      <alignment horizontal="center" vertical="center"/>
    </xf>
    <xf numFmtId="174" fontId="7" fillId="33" borderId="36" xfId="0" applyNumberFormat="1" applyFont="1" applyFill="1" applyBorder="1" applyAlignment="1">
      <alignment horizontal="center" vertical="center"/>
    </xf>
    <xf numFmtId="174" fontId="7" fillId="33" borderId="37" xfId="0" applyNumberFormat="1" applyFont="1" applyFill="1" applyBorder="1" applyAlignment="1">
      <alignment horizontal="center" vertical="center"/>
    </xf>
    <xf numFmtId="174" fontId="7" fillId="33" borderId="39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4" borderId="29" xfId="0" applyNumberFormat="1" applyFont="1" applyFill="1" applyBorder="1" applyAlignment="1">
      <alignment horizontal="center" vertical="center"/>
    </xf>
    <xf numFmtId="0" fontId="7" fillId="34" borderId="30" xfId="0" applyNumberFormat="1" applyFont="1" applyFill="1" applyBorder="1" applyAlignment="1">
      <alignment horizontal="center" vertical="center"/>
    </xf>
    <xf numFmtId="0" fontId="7" fillId="34" borderId="31" xfId="0" applyNumberFormat="1" applyFont="1" applyFill="1" applyBorder="1" applyAlignment="1">
      <alignment horizontal="center" vertical="center"/>
    </xf>
    <xf numFmtId="0" fontId="7" fillId="34" borderId="67" xfId="0" applyNumberFormat="1" applyFont="1" applyFill="1" applyBorder="1" applyAlignment="1">
      <alignment horizontal="center" vertical="center"/>
    </xf>
    <xf numFmtId="0" fontId="7" fillId="34" borderId="66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2" fontId="7" fillId="34" borderId="29" xfId="0" applyNumberFormat="1" applyFont="1" applyFill="1" applyBorder="1" applyAlignment="1">
      <alignment horizontal="center" vertical="center"/>
    </xf>
    <xf numFmtId="2" fontId="7" fillId="34" borderId="30" xfId="0" applyNumberFormat="1" applyFont="1" applyFill="1" applyBorder="1" applyAlignment="1">
      <alignment horizontal="center" vertical="center"/>
    </xf>
    <xf numFmtId="2" fontId="7" fillId="34" borderId="31" xfId="0" applyNumberFormat="1" applyFont="1" applyFill="1" applyBorder="1" applyAlignment="1">
      <alignment horizontal="center" vertical="center"/>
    </xf>
    <xf numFmtId="174" fontId="7" fillId="0" borderId="29" xfId="0" applyNumberFormat="1" applyFont="1" applyFill="1" applyBorder="1" applyAlignment="1">
      <alignment horizontal="center" vertical="center"/>
    </xf>
    <xf numFmtId="174" fontId="7" fillId="0" borderId="30" xfId="0" applyNumberFormat="1" applyFont="1" applyFill="1" applyBorder="1" applyAlignment="1">
      <alignment horizontal="center" vertical="center"/>
    </xf>
    <xf numFmtId="174" fontId="7" fillId="0" borderId="31" xfId="0" applyNumberFormat="1" applyFont="1" applyFill="1" applyBorder="1" applyAlignment="1">
      <alignment horizontal="center" vertical="center"/>
    </xf>
    <xf numFmtId="174" fontId="7" fillId="33" borderId="29" xfId="0" applyNumberFormat="1" applyFont="1" applyFill="1" applyBorder="1" applyAlignment="1">
      <alignment horizontal="center" vertical="center"/>
    </xf>
    <xf numFmtId="174" fontId="7" fillId="33" borderId="30" xfId="0" applyNumberFormat="1" applyFont="1" applyFill="1" applyBorder="1" applyAlignment="1">
      <alignment horizontal="center" vertical="center"/>
    </xf>
    <xf numFmtId="174" fontId="7" fillId="33" borderId="67" xfId="0" applyNumberFormat="1" applyFont="1" applyFill="1" applyBorder="1" applyAlignment="1">
      <alignment horizontal="center" vertical="center"/>
    </xf>
    <xf numFmtId="174" fontId="7" fillId="33" borderId="31" xfId="0" applyNumberFormat="1" applyFont="1" applyFill="1" applyBorder="1" applyAlignment="1">
      <alignment horizontal="center" vertical="center"/>
    </xf>
    <xf numFmtId="174" fontId="7" fillId="33" borderId="66" xfId="0" applyNumberFormat="1" applyFont="1" applyFill="1" applyBorder="1" applyAlignment="1">
      <alignment horizontal="center" vertical="center"/>
    </xf>
    <xf numFmtId="49" fontId="7" fillId="33" borderId="66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67" xfId="0" applyNumberFormat="1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7" fillId="34" borderId="22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174" fontId="7" fillId="33" borderId="22" xfId="0" applyNumberFormat="1" applyFont="1" applyFill="1" applyBorder="1" applyAlignment="1">
      <alignment horizontal="center" vertical="center"/>
    </xf>
    <xf numFmtId="174" fontId="7" fillId="33" borderId="18" xfId="0" applyNumberFormat="1" applyFont="1" applyFill="1" applyBorder="1" applyAlignment="1">
      <alignment horizontal="center" vertical="center"/>
    </xf>
    <xf numFmtId="174" fontId="7" fillId="33" borderId="23" xfId="0" applyNumberFormat="1" applyFont="1" applyFill="1" applyBorder="1" applyAlignment="1">
      <alignment horizontal="center" vertical="center"/>
    </xf>
    <xf numFmtId="174" fontId="7" fillId="33" borderId="24" xfId="0" applyNumberFormat="1" applyFont="1" applyFill="1" applyBorder="1" applyAlignment="1">
      <alignment horizontal="center" vertical="center"/>
    </xf>
    <xf numFmtId="174" fontId="7" fillId="33" borderId="25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4" borderId="41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4" borderId="45" xfId="0" applyNumberFormat="1" applyFont="1" applyFill="1" applyBorder="1" applyAlignment="1">
      <alignment horizontal="center" vertical="center"/>
    </xf>
    <xf numFmtId="0" fontId="7" fillId="34" borderId="43" xfId="0" applyNumberFormat="1" applyFont="1" applyFill="1" applyBorder="1" applyAlignment="1">
      <alignment horizontal="center" vertical="center"/>
    </xf>
    <xf numFmtId="0" fontId="7" fillId="34" borderId="44" xfId="0" applyNumberFormat="1" applyFont="1" applyFill="1" applyBorder="1" applyAlignment="1">
      <alignment horizontal="center" vertical="center"/>
    </xf>
    <xf numFmtId="2" fontId="7" fillId="34" borderId="41" xfId="0" applyNumberFormat="1" applyFont="1" applyFill="1" applyBorder="1" applyAlignment="1">
      <alignment horizontal="center" vertical="center"/>
    </xf>
    <xf numFmtId="2" fontId="7" fillId="34" borderId="42" xfId="0" applyNumberFormat="1" applyFont="1" applyFill="1" applyBorder="1" applyAlignment="1">
      <alignment horizontal="center" vertical="center"/>
    </xf>
    <xf numFmtId="2" fontId="7" fillId="34" borderId="45" xfId="0" applyNumberFormat="1" applyFont="1" applyFill="1" applyBorder="1" applyAlignment="1">
      <alignment horizontal="center" vertical="center"/>
    </xf>
    <xf numFmtId="174" fontId="7" fillId="33" borderId="41" xfId="0" applyNumberFormat="1" applyFont="1" applyFill="1" applyBorder="1" applyAlignment="1">
      <alignment horizontal="center" vertical="center"/>
    </xf>
    <xf numFmtId="174" fontId="7" fillId="33" borderId="42" xfId="0" applyNumberFormat="1" applyFont="1" applyFill="1" applyBorder="1" applyAlignment="1">
      <alignment horizontal="center" vertical="center"/>
    </xf>
    <xf numFmtId="174" fontId="7" fillId="33" borderId="43" xfId="0" applyNumberFormat="1" applyFont="1" applyFill="1" applyBorder="1" applyAlignment="1">
      <alignment horizontal="center" vertical="center"/>
    </xf>
    <xf numFmtId="174" fontId="7" fillId="33" borderId="45" xfId="0" applyNumberFormat="1" applyFont="1" applyFill="1" applyBorder="1" applyAlignment="1">
      <alignment horizontal="center" vertical="center"/>
    </xf>
    <xf numFmtId="174" fontId="7" fillId="33" borderId="44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46" xfId="0" applyNumberFormat="1" applyFont="1" applyFill="1" applyBorder="1" applyAlignment="1">
      <alignment horizontal="center" vertical="center"/>
    </xf>
    <xf numFmtId="0" fontId="13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174" fontId="7" fillId="33" borderId="14" xfId="0" applyNumberFormat="1" applyFont="1" applyFill="1" applyBorder="1" applyAlignment="1">
      <alignment horizontal="center" vertical="center"/>
    </xf>
    <xf numFmtId="174" fontId="7" fillId="33" borderId="46" xfId="0" applyNumberFormat="1" applyFont="1" applyFill="1" applyBorder="1" applyAlignment="1">
      <alignment horizontal="center" vertical="center"/>
    </xf>
    <xf numFmtId="174" fontId="7" fillId="33" borderId="47" xfId="0" applyNumberFormat="1" applyFont="1" applyFill="1" applyBorder="1" applyAlignment="1">
      <alignment horizontal="center" vertical="center"/>
    </xf>
    <xf numFmtId="174" fontId="7" fillId="33" borderId="15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33" borderId="48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/>
    </xf>
    <xf numFmtId="0" fontId="13" fillId="33" borderId="49" xfId="0" applyNumberFormat="1" applyFont="1" applyFill="1" applyBorder="1" applyAlignment="1">
      <alignment horizontal="center" vertical="center"/>
    </xf>
    <xf numFmtId="2" fontId="7" fillId="34" borderId="48" xfId="0" applyNumberFormat="1" applyFont="1" applyFill="1" applyBorder="1" applyAlignment="1">
      <alignment horizontal="center" vertical="center"/>
    </xf>
    <xf numFmtId="174" fontId="7" fillId="0" borderId="48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49" xfId="0" applyNumberFormat="1" applyFont="1" applyFill="1" applyBorder="1" applyAlignment="1">
      <alignment horizontal="center" vertical="center"/>
    </xf>
    <xf numFmtId="0" fontId="13" fillId="33" borderId="58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3" fillId="33" borderId="59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4"/>
  <sheetViews>
    <sheetView view="pageBreakPreview" zoomScale="110" zoomScaleNormal="130" zoomScaleSheetLayoutView="110" zoomScalePageLayoutView="0" workbookViewId="0" topLeftCell="A7">
      <pane ySplit="6" topLeftCell="A13" activePane="bottomLeft" state="frozen"/>
      <selection pane="topLeft" activeCell="A7" sqref="A7"/>
      <selection pane="bottomLeft" activeCell="A7" sqref="A1:IV16384"/>
    </sheetView>
  </sheetViews>
  <sheetFormatPr defaultColWidth="0.875" defaultRowHeight="12.75"/>
  <cols>
    <col min="1" max="4" width="0.875" style="6" customWidth="1"/>
    <col min="5" max="5" width="3.875" style="6" customWidth="1"/>
    <col min="6" max="10" width="0.875" style="6" customWidth="1"/>
    <col min="11" max="11" width="2.125" style="6" customWidth="1"/>
    <col min="12" max="12" width="1.625" style="6" customWidth="1"/>
    <col min="13" max="35" width="0.875" style="6" customWidth="1"/>
    <col min="36" max="38" width="0.875" style="8" customWidth="1"/>
    <col min="39" max="39" width="1.75390625" style="8" customWidth="1"/>
    <col min="40" max="40" width="1.37890625" style="8" customWidth="1"/>
    <col min="41" max="41" width="3.375" style="8" customWidth="1"/>
    <col min="42" max="42" width="7.375" style="8" customWidth="1"/>
    <col min="43" max="46" width="0.875" style="8" customWidth="1"/>
    <col min="47" max="47" width="4.125" style="8" customWidth="1"/>
    <col min="48" max="52" width="0.875" style="8" customWidth="1"/>
    <col min="53" max="53" width="1.625" style="8" customWidth="1"/>
    <col min="54" max="54" width="0.875" style="8" customWidth="1"/>
    <col min="55" max="59" width="0.875" style="6" customWidth="1"/>
    <col min="60" max="60" width="2.00390625" style="6" customWidth="1"/>
    <col min="61" max="66" width="0.875" style="8" customWidth="1"/>
    <col min="67" max="67" width="2.75390625" style="8" customWidth="1"/>
    <col min="68" max="68" width="0.875" style="8" customWidth="1"/>
    <col min="69" max="69" width="1.75390625" style="8" customWidth="1"/>
    <col min="70" max="70" width="0.875" style="8" customWidth="1"/>
    <col min="71" max="71" width="1.12109375" style="8" customWidth="1"/>
    <col min="72" max="72" width="2.75390625" style="8" customWidth="1"/>
    <col min="73" max="75" width="0.875" style="8" customWidth="1"/>
    <col min="76" max="76" width="2.625" style="8" customWidth="1"/>
    <col min="77" max="77" width="2.75390625" style="8" customWidth="1"/>
    <col min="78" max="78" width="0.875" style="8" customWidth="1"/>
    <col min="79" max="79" width="0.6171875" style="8" customWidth="1"/>
    <col min="80" max="80" width="0.875" style="8" customWidth="1"/>
    <col min="81" max="81" width="1.37890625" style="8" customWidth="1"/>
    <col min="82" max="82" width="0.875" style="8" customWidth="1"/>
    <col min="83" max="83" width="1.875" style="8" customWidth="1"/>
    <col min="84" max="84" width="0.875" style="8" customWidth="1"/>
    <col min="85" max="85" width="2.25390625" style="8" customWidth="1"/>
    <col min="86" max="86" width="0.37109375" style="8" customWidth="1"/>
    <col min="87" max="89" width="0.875" style="8" customWidth="1"/>
    <col min="90" max="90" width="1.625" style="8" customWidth="1"/>
    <col min="91" max="96" width="0.875" style="8" customWidth="1"/>
    <col min="97" max="97" width="2.625" style="8" customWidth="1"/>
    <col min="98" max="101" width="0.875" style="8" customWidth="1"/>
    <col min="102" max="102" width="3.375" style="8" customWidth="1"/>
    <col min="103" max="103" width="0.875" style="8" customWidth="1"/>
    <col min="104" max="104" width="1.37890625" style="8" customWidth="1"/>
    <col min="105" max="105" width="0.875" style="8" customWidth="1"/>
    <col min="106" max="106" width="1.75390625" style="8" customWidth="1"/>
    <col min="107" max="107" width="3.25390625" style="8" customWidth="1"/>
    <col min="108" max="113" width="0.875" style="8" customWidth="1"/>
    <col min="114" max="114" width="1.37890625" style="8" customWidth="1"/>
    <col min="115" max="119" width="0.875" style="8" customWidth="1"/>
    <col min="120" max="120" width="1.625" style="8" customWidth="1"/>
    <col min="121" max="126" width="0.875" style="8" customWidth="1"/>
    <col min="127" max="127" width="3.00390625" style="8" customWidth="1"/>
    <col min="128" max="128" width="1.25" style="8" customWidth="1"/>
    <col min="129" max="129" width="1.37890625" style="8" customWidth="1"/>
    <col min="130" max="130" width="1.12109375" style="8" customWidth="1"/>
    <col min="131" max="131" width="0.875" style="8" customWidth="1"/>
    <col min="132" max="132" width="3.125" style="8" customWidth="1"/>
    <col min="133" max="133" width="1.25" style="8" customWidth="1"/>
    <col min="134" max="134" width="1.875" style="8" customWidth="1"/>
    <col min="135" max="135" width="2.875" style="8" customWidth="1"/>
    <col min="136" max="136" width="0.875" style="8" customWidth="1"/>
    <col min="137" max="137" width="1.25" style="8" customWidth="1"/>
    <col min="138" max="143" width="0.875" style="8" customWidth="1"/>
    <col min="144" max="144" width="1.625" style="8" customWidth="1"/>
    <col min="145" max="149" width="0.875" style="8" customWidth="1"/>
    <col min="150" max="150" width="2.25390625" style="8" customWidth="1"/>
    <col min="151" max="188" width="0.875" style="8" customWidth="1"/>
    <col min="189" max="189" width="0.2421875" style="8" customWidth="1"/>
    <col min="190" max="190" width="0.875" style="8" hidden="1" customWidth="1"/>
    <col min="191" max="196" width="0.875" style="8" customWidth="1"/>
    <col min="197" max="197" width="0.2421875" style="8" customWidth="1"/>
    <col min="198" max="198" width="0.875" style="8" hidden="1" customWidth="1"/>
    <col min="199" max="202" width="0.875" style="8" customWidth="1"/>
    <col min="203" max="203" width="1.625" style="8" customWidth="1"/>
    <col min="204" max="208" width="0.875" style="8" customWidth="1"/>
    <col min="209" max="209" width="0.2421875" style="8" customWidth="1"/>
    <col min="210" max="210" width="0.12890625" style="8" hidden="1" customWidth="1"/>
    <col min="211" max="215" width="0.875" style="8" customWidth="1"/>
    <col min="216" max="216" width="0.2421875" style="8" customWidth="1"/>
    <col min="217" max="217" width="0.12890625" style="8" hidden="1" customWidth="1"/>
    <col min="218" max="221" width="0.875" style="8" customWidth="1"/>
    <col min="222" max="222" width="2.125" style="8" customWidth="1"/>
    <col min="223" max="226" width="0.875" style="8" customWidth="1"/>
    <col min="227" max="227" width="5.875" style="8" customWidth="1"/>
    <col min="228" max="241" width="0.875" style="8" customWidth="1"/>
    <col min="242" max="16384" width="0.875" style="2" customWidth="1"/>
  </cols>
  <sheetData>
    <row r="1" spans="1:241" s="1" customFormat="1" ht="3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6"/>
      <c r="BD1" s="6"/>
      <c r="BE1" s="6"/>
      <c r="BF1" s="6"/>
      <c r="BG1" s="6"/>
      <c r="BH1" s="6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147" t="s">
        <v>29</v>
      </c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</row>
    <row r="2" spans="1:241" s="3" customFormat="1" ht="23.25" customHeight="1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</row>
    <row r="3" spans="1:241" s="4" customFormat="1" ht="41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6"/>
      <c r="BD3" s="6"/>
      <c r="BE3" s="6"/>
      <c r="BF3" s="6"/>
      <c r="BG3" s="6"/>
      <c r="BH3" s="6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147" t="s">
        <v>53</v>
      </c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</row>
    <row r="4" spans="1:241" s="4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6"/>
      <c r="BD4" s="6"/>
      <c r="BE4" s="6"/>
      <c r="BF4" s="6"/>
      <c r="BG4" s="6"/>
      <c r="BH4" s="6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47" t="s">
        <v>50</v>
      </c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</row>
    <row r="5" spans="1:241" s="4" customFormat="1" ht="1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6"/>
      <c r="BD5" s="6"/>
      <c r="BE5" s="6"/>
      <c r="BF5" s="6"/>
      <c r="BG5" s="6"/>
      <c r="BH5" s="6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18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</row>
    <row r="6" spans="1:241" s="4" customFormat="1" ht="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6"/>
      <c r="BD6" s="6"/>
      <c r="BE6" s="6"/>
      <c r="BF6" s="6"/>
      <c r="BG6" s="6"/>
      <c r="BH6" s="6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148" t="s">
        <v>25</v>
      </c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</row>
    <row r="7" spans="1:241" s="4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6"/>
      <c r="BD7" s="6"/>
      <c r="BE7" s="6"/>
      <c r="BF7" s="6"/>
      <c r="BG7" s="6"/>
      <c r="BH7" s="6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149" t="s">
        <v>26</v>
      </c>
      <c r="HF7" s="149"/>
      <c r="HG7" s="150"/>
      <c r="HH7" s="150"/>
      <c r="HI7" s="150"/>
      <c r="HJ7" s="151" t="s">
        <v>26</v>
      </c>
      <c r="HK7" s="151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49">
        <v>20</v>
      </c>
      <c r="HX7" s="149"/>
      <c r="HY7" s="149"/>
      <c r="HZ7" s="164"/>
      <c r="IA7" s="164"/>
      <c r="IB7" s="164"/>
      <c r="IC7" s="8"/>
      <c r="ID7" s="19" t="s">
        <v>27</v>
      </c>
      <c r="IE7" s="8"/>
      <c r="IF7" s="8"/>
      <c r="IG7" s="19"/>
    </row>
    <row r="8" spans="1:241" s="4" customFormat="1" ht="1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6"/>
      <c r="BD8" s="6"/>
      <c r="BE8" s="6"/>
      <c r="BF8" s="6"/>
      <c r="BG8" s="6"/>
      <c r="BH8" s="6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20" t="s">
        <v>28</v>
      </c>
    </row>
    <row r="9" spans="2:46" ht="12" thickBot="1">
      <c r="B9" s="165" t="s">
        <v>38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</row>
    <row r="10" spans="1:241" ht="13.5" customHeight="1">
      <c r="A10" s="169" t="s">
        <v>70</v>
      </c>
      <c r="B10" s="170"/>
      <c r="C10" s="170"/>
      <c r="D10" s="170"/>
      <c r="E10" s="170"/>
      <c r="F10" s="169" t="s">
        <v>0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5"/>
      <c r="AJ10" s="178" t="s">
        <v>6</v>
      </c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80"/>
      <c r="BI10" s="184" t="s">
        <v>7</v>
      </c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4" t="s">
        <v>8</v>
      </c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91"/>
      <c r="DQ10" s="184" t="s">
        <v>9</v>
      </c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91"/>
      <c r="EU10" s="193" t="s">
        <v>24</v>
      </c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4"/>
    </row>
    <row r="11" spans="1:241" ht="13.5" customHeight="1" thickBot="1">
      <c r="A11" s="171"/>
      <c r="B11" s="172"/>
      <c r="C11" s="172"/>
      <c r="D11" s="172"/>
      <c r="E11" s="172"/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6"/>
      <c r="AJ11" s="181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3"/>
      <c r="BI11" s="186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6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92"/>
      <c r="DQ11" s="186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92"/>
      <c r="EU11" s="195" t="s">
        <v>14</v>
      </c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6"/>
      <c r="FU11" s="197" t="s">
        <v>15</v>
      </c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6"/>
      <c r="GV11" s="197" t="s">
        <v>19</v>
      </c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6"/>
      <c r="HZ11" s="198" t="s">
        <v>23</v>
      </c>
      <c r="IA11" s="199"/>
      <c r="IB11" s="199"/>
      <c r="IC11" s="199"/>
      <c r="ID11" s="199"/>
      <c r="IE11" s="199"/>
      <c r="IF11" s="199"/>
      <c r="IG11" s="200"/>
    </row>
    <row r="12" spans="1:241" s="6" customFormat="1" ht="78" customHeight="1" thickBot="1">
      <c r="A12" s="173"/>
      <c r="B12" s="174"/>
      <c r="C12" s="174"/>
      <c r="D12" s="174"/>
      <c r="E12" s="174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7"/>
      <c r="AJ12" s="153" t="s">
        <v>2</v>
      </c>
      <c r="AK12" s="153"/>
      <c r="AL12" s="153"/>
      <c r="AM12" s="153"/>
      <c r="AN12" s="153"/>
      <c r="AO12" s="154"/>
      <c r="AP12" s="10" t="s">
        <v>3</v>
      </c>
      <c r="AQ12" s="152" t="s">
        <v>4</v>
      </c>
      <c r="AR12" s="153"/>
      <c r="AS12" s="153"/>
      <c r="AT12" s="153"/>
      <c r="AU12" s="154"/>
      <c r="AV12" s="155" t="s">
        <v>18</v>
      </c>
      <c r="AW12" s="155"/>
      <c r="AX12" s="155"/>
      <c r="AY12" s="155"/>
      <c r="AZ12" s="155"/>
      <c r="BA12" s="155"/>
      <c r="BB12" s="156"/>
      <c r="BC12" s="152" t="s">
        <v>5</v>
      </c>
      <c r="BD12" s="153"/>
      <c r="BE12" s="153"/>
      <c r="BF12" s="153"/>
      <c r="BG12" s="153"/>
      <c r="BH12" s="153"/>
      <c r="BI12" s="157" t="s">
        <v>2</v>
      </c>
      <c r="BJ12" s="153"/>
      <c r="BK12" s="153"/>
      <c r="BL12" s="153"/>
      <c r="BM12" s="153"/>
      <c r="BN12" s="153"/>
      <c r="BO12" s="154"/>
      <c r="BP12" s="152" t="s">
        <v>3</v>
      </c>
      <c r="BQ12" s="153"/>
      <c r="BR12" s="153"/>
      <c r="BS12" s="153"/>
      <c r="BT12" s="154"/>
      <c r="BU12" s="152" t="s">
        <v>4</v>
      </c>
      <c r="BV12" s="153"/>
      <c r="BW12" s="153"/>
      <c r="BX12" s="153"/>
      <c r="BY12" s="154"/>
      <c r="BZ12" s="155" t="s">
        <v>18</v>
      </c>
      <c r="CA12" s="155"/>
      <c r="CB12" s="155"/>
      <c r="CC12" s="155"/>
      <c r="CD12" s="155"/>
      <c r="CE12" s="155"/>
      <c r="CF12" s="156"/>
      <c r="CG12" s="152" t="s">
        <v>5</v>
      </c>
      <c r="CH12" s="153"/>
      <c r="CI12" s="153"/>
      <c r="CJ12" s="153"/>
      <c r="CK12" s="153"/>
      <c r="CL12" s="153"/>
      <c r="CM12" s="157" t="s">
        <v>2</v>
      </c>
      <c r="CN12" s="153"/>
      <c r="CO12" s="153"/>
      <c r="CP12" s="153"/>
      <c r="CQ12" s="153"/>
      <c r="CR12" s="153"/>
      <c r="CS12" s="154"/>
      <c r="CT12" s="152" t="s">
        <v>3</v>
      </c>
      <c r="CU12" s="153"/>
      <c r="CV12" s="153"/>
      <c r="CW12" s="153"/>
      <c r="CX12" s="154"/>
      <c r="CY12" s="188" t="s">
        <v>4</v>
      </c>
      <c r="CZ12" s="189"/>
      <c r="DA12" s="189"/>
      <c r="DB12" s="189"/>
      <c r="DC12" s="190"/>
      <c r="DD12" s="158" t="s">
        <v>18</v>
      </c>
      <c r="DE12" s="159"/>
      <c r="DF12" s="159"/>
      <c r="DG12" s="159"/>
      <c r="DH12" s="159"/>
      <c r="DI12" s="159"/>
      <c r="DJ12" s="160"/>
      <c r="DK12" s="153" t="s">
        <v>5</v>
      </c>
      <c r="DL12" s="153"/>
      <c r="DM12" s="153"/>
      <c r="DN12" s="153"/>
      <c r="DO12" s="153"/>
      <c r="DP12" s="161"/>
      <c r="DQ12" s="157" t="s">
        <v>2</v>
      </c>
      <c r="DR12" s="153"/>
      <c r="DS12" s="153"/>
      <c r="DT12" s="153"/>
      <c r="DU12" s="153"/>
      <c r="DV12" s="153"/>
      <c r="DW12" s="154"/>
      <c r="DX12" s="152" t="s">
        <v>3</v>
      </c>
      <c r="DY12" s="153"/>
      <c r="DZ12" s="153"/>
      <c r="EA12" s="153"/>
      <c r="EB12" s="154"/>
      <c r="EC12" s="152" t="s">
        <v>4</v>
      </c>
      <c r="ED12" s="153"/>
      <c r="EE12" s="153"/>
      <c r="EF12" s="153"/>
      <c r="EG12" s="154"/>
      <c r="EH12" s="155" t="s">
        <v>18</v>
      </c>
      <c r="EI12" s="155"/>
      <c r="EJ12" s="155"/>
      <c r="EK12" s="155"/>
      <c r="EL12" s="155"/>
      <c r="EM12" s="155"/>
      <c r="EN12" s="156"/>
      <c r="EO12" s="152" t="s">
        <v>5</v>
      </c>
      <c r="EP12" s="153"/>
      <c r="EQ12" s="153"/>
      <c r="ER12" s="153"/>
      <c r="ES12" s="153"/>
      <c r="ET12" s="161"/>
      <c r="EU12" s="167" t="s">
        <v>10</v>
      </c>
      <c r="EV12" s="167"/>
      <c r="EW12" s="167"/>
      <c r="EX12" s="167"/>
      <c r="EY12" s="167"/>
      <c r="EZ12" s="167"/>
      <c r="FA12" s="168"/>
      <c r="FB12" s="166" t="s">
        <v>11</v>
      </c>
      <c r="FC12" s="167"/>
      <c r="FD12" s="167"/>
      <c r="FE12" s="167"/>
      <c r="FF12" s="167"/>
      <c r="FG12" s="167"/>
      <c r="FH12" s="168"/>
      <c r="FI12" s="166" t="s">
        <v>12</v>
      </c>
      <c r="FJ12" s="167"/>
      <c r="FK12" s="167"/>
      <c r="FL12" s="167"/>
      <c r="FM12" s="168"/>
      <c r="FN12" s="166" t="s">
        <v>13</v>
      </c>
      <c r="FO12" s="167"/>
      <c r="FP12" s="167"/>
      <c r="FQ12" s="167"/>
      <c r="FR12" s="167"/>
      <c r="FS12" s="167"/>
      <c r="FT12" s="168"/>
      <c r="FU12" s="166" t="s">
        <v>10</v>
      </c>
      <c r="FV12" s="167"/>
      <c r="FW12" s="167"/>
      <c r="FX12" s="167"/>
      <c r="FY12" s="167"/>
      <c r="FZ12" s="167"/>
      <c r="GA12" s="168"/>
      <c r="GB12" s="166" t="s">
        <v>11</v>
      </c>
      <c r="GC12" s="167"/>
      <c r="GD12" s="167"/>
      <c r="GE12" s="167"/>
      <c r="GF12" s="167"/>
      <c r="GG12" s="167"/>
      <c r="GH12" s="168"/>
      <c r="GI12" s="166" t="s">
        <v>16</v>
      </c>
      <c r="GJ12" s="167"/>
      <c r="GK12" s="167"/>
      <c r="GL12" s="167"/>
      <c r="GM12" s="167"/>
      <c r="GN12" s="167"/>
      <c r="GO12" s="167"/>
      <c r="GP12" s="168"/>
      <c r="GQ12" s="166" t="s">
        <v>17</v>
      </c>
      <c r="GR12" s="167"/>
      <c r="GS12" s="167"/>
      <c r="GT12" s="167"/>
      <c r="GU12" s="168"/>
      <c r="GV12" s="166" t="s">
        <v>10</v>
      </c>
      <c r="GW12" s="167"/>
      <c r="GX12" s="167"/>
      <c r="GY12" s="167"/>
      <c r="GZ12" s="167"/>
      <c r="HA12" s="167"/>
      <c r="HB12" s="168"/>
      <c r="HC12" s="166" t="s">
        <v>11</v>
      </c>
      <c r="HD12" s="167"/>
      <c r="HE12" s="167"/>
      <c r="HF12" s="167"/>
      <c r="HG12" s="167"/>
      <c r="HH12" s="167"/>
      <c r="HI12" s="168"/>
      <c r="HJ12" s="166" t="s">
        <v>20</v>
      </c>
      <c r="HK12" s="167"/>
      <c r="HL12" s="167"/>
      <c r="HM12" s="167"/>
      <c r="HN12" s="168"/>
      <c r="HO12" s="166" t="s">
        <v>21</v>
      </c>
      <c r="HP12" s="167"/>
      <c r="HQ12" s="167"/>
      <c r="HR12" s="167"/>
      <c r="HS12" s="168"/>
      <c r="HT12" s="166" t="s">
        <v>22</v>
      </c>
      <c r="HU12" s="167"/>
      <c r="HV12" s="167"/>
      <c r="HW12" s="167"/>
      <c r="HX12" s="167"/>
      <c r="HY12" s="168"/>
      <c r="HZ12" s="201"/>
      <c r="IA12" s="202"/>
      <c r="IB12" s="202"/>
      <c r="IC12" s="202"/>
      <c r="ID12" s="202"/>
      <c r="IE12" s="202"/>
      <c r="IF12" s="202"/>
      <c r="IG12" s="203"/>
    </row>
    <row r="13" spans="1:241" s="7" customFormat="1" ht="28.5" customHeight="1" thickBot="1">
      <c r="A13" s="210"/>
      <c r="B13" s="211"/>
      <c r="C13" s="211"/>
      <c r="D13" s="211"/>
      <c r="E13" s="211"/>
      <c r="F13" s="212" t="s">
        <v>1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04">
        <f>AJ14+AJ24+AJ59</f>
        <v>106.81</v>
      </c>
      <c r="AK13" s="204"/>
      <c r="AL13" s="204"/>
      <c r="AM13" s="204"/>
      <c r="AN13" s="204"/>
      <c r="AO13" s="205"/>
      <c r="AP13" s="11">
        <f>AP14+AP24+AP59</f>
        <v>0</v>
      </c>
      <c r="AQ13" s="206">
        <f>AQ14+AQ24+AQ59</f>
        <v>106.81</v>
      </c>
      <c r="AR13" s="204"/>
      <c r="AS13" s="204"/>
      <c r="AT13" s="204"/>
      <c r="AU13" s="205"/>
      <c r="AV13" s="204">
        <f>AV14+AV24+AV59</f>
        <v>0</v>
      </c>
      <c r="AW13" s="204"/>
      <c r="AX13" s="204"/>
      <c r="AY13" s="204"/>
      <c r="AZ13" s="204"/>
      <c r="BA13" s="204"/>
      <c r="BB13" s="205"/>
      <c r="BC13" s="206">
        <f>BC14+BC24+BC59</f>
        <v>0</v>
      </c>
      <c r="BD13" s="204"/>
      <c r="BE13" s="204"/>
      <c r="BF13" s="204"/>
      <c r="BG13" s="204"/>
      <c r="BH13" s="204"/>
      <c r="BI13" s="215">
        <f>BP13+BU13+BZ13+CG13</f>
        <v>91.832231</v>
      </c>
      <c r="BJ13" s="204"/>
      <c r="BK13" s="204"/>
      <c r="BL13" s="204"/>
      <c r="BM13" s="204"/>
      <c r="BN13" s="204"/>
      <c r="BO13" s="205"/>
      <c r="BP13" s="206">
        <f>BP14+BP24+BP59</f>
        <v>1.159766</v>
      </c>
      <c r="BQ13" s="204"/>
      <c r="BR13" s="204"/>
      <c r="BS13" s="204"/>
      <c r="BT13" s="205"/>
      <c r="BU13" s="206">
        <f>BU14+BU24+BU59</f>
        <v>87.34733399999999</v>
      </c>
      <c r="BV13" s="204"/>
      <c r="BW13" s="204"/>
      <c r="BX13" s="204"/>
      <c r="BY13" s="205"/>
      <c r="BZ13" s="204">
        <f>BZ14+BZ24+BZ59</f>
        <v>3.325131</v>
      </c>
      <c r="CA13" s="204"/>
      <c r="CB13" s="204"/>
      <c r="CC13" s="204"/>
      <c r="CD13" s="204"/>
      <c r="CE13" s="204"/>
      <c r="CF13" s="205"/>
      <c r="CG13" s="206">
        <f>CG14+CG24+CG59</f>
        <v>0</v>
      </c>
      <c r="CH13" s="204"/>
      <c r="CI13" s="204"/>
      <c r="CJ13" s="204"/>
      <c r="CK13" s="204"/>
      <c r="CL13" s="204"/>
      <c r="CM13" s="215">
        <f aca="true" t="shared" si="0" ref="CM13:CM26">AJ13-BI13</f>
        <v>14.97776900000001</v>
      </c>
      <c r="CN13" s="204"/>
      <c r="CO13" s="204"/>
      <c r="CP13" s="204"/>
      <c r="CQ13" s="204"/>
      <c r="CR13" s="204"/>
      <c r="CS13" s="205"/>
      <c r="CT13" s="206">
        <f>AP13-BP13</f>
        <v>-1.159766</v>
      </c>
      <c r="CU13" s="204"/>
      <c r="CV13" s="204"/>
      <c r="CW13" s="204"/>
      <c r="CX13" s="205"/>
      <c r="CY13" s="206">
        <f>AQ13-BU13</f>
        <v>19.462666000000013</v>
      </c>
      <c r="CZ13" s="204"/>
      <c r="DA13" s="204"/>
      <c r="DB13" s="204"/>
      <c r="DC13" s="205"/>
      <c r="DD13" s="206">
        <f>DD14+DD24+DD59</f>
        <v>-2.26891</v>
      </c>
      <c r="DE13" s="204"/>
      <c r="DF13" s="204"/>
      <c r="DG13" s="204"/>
      <c r="DH13" s="204"/>
      <c r="DI13" s="204"/>
      <c r="DJ13" s="205"/>
      <c r="DK13" s="204">
        <f>DK14+DK24+DK59</f>
        <v>0</v>
      </c>
      <c r="DL13" s="204"/>
      <c r="DM13" s="204"/>
      <c r="DN13" s="204"/>
      <c r="DO13" s="204"/>
      <c r="DP13" s="207"/>
      <c r="DQ13" s="215">
        <f>DQ14+DQ24+DQ59</f>
        <v>64.235088</v>
      </c>
      <c r="DR13" s="204"/>
      <c r="DS13" s="204"/>
      <c r="DT13" s="204"/>
      <c r="DU13" s="204"/>
      <c r="DV13" s="204"/>
      <c r="DW13" s="205"/>
      <c r="DX13" s="206">
        <f>DX14+DX24+DX59</f>
        <v>1.159766</v>
      </c>
      <c r="DY13" s="204"/>
      <c r="DZ13" s="204"/>
      <c r="EA13" s="204"/>
      <c r="EB13" s="205"/>
      <c r="EC13" s="206">
        <f>EC14+EC24+EC59</f>
        <v>62.019101</v>
      </c>
      <c r="ED13" s="204"/>
      <c r="EE13" s="204"/>
      <c r="EF13" s="204"/>
      <c r="EG13" s="205"/>
      <c r="EH13" s="204">
        <f>EH14+EH24+EH59</f>
        <v>1.056221</v>
      </c>
      <c r="EI13" s="204"/>
      <c r="EJ13" s="204"/>
      <c r="EK13" s="204"/>
      <c r="EL13" s="204"/>
      <c r="EM13" s="204"/>
      <c r="EN13" s="205"/>
      <c r="EO13" s="206">
        <f>EO14+EO24+EO59</f>
        <v>0</v>
      </c>
      <c r="EP13" s="204"/>
      <c r="EQ13" s="204"/>
      <c r="ER13" s="204"/>
      <c r="ES13" s="204"/>
      <c r="ET13" s="207"/>
      <c r="EU13" s="208"/>
      <c r="EV13" s="208"/>
      <c r="EW13" s="208"/>
      <c r="EX13" s="208"/>
      <c r="EY13" s="208"/>
      <c r="EZ13" s="208"/>
      <c r="FA13" s="209"/>
      <c r="FB13" s="216"/>
      <c r="FC13" s="208"/>
      <c r="FD13" s="208"/>
      <c r="FE13" s="208"/>
      <c r="FF13" s="208"/>
      <c r="FG13" s="208"/>
      <c r="FH13" s="209"/>
      <c r="FI13" s="216"/>
      <c r="FJ13" s="208"/>
      <c r="FK13" s="208"/>
      <c r="FL13" s="208"/>
      <c r="FM13" s="209"/>
      <c r="FN13" s="216"/>
      <c r="FO13" s="208"/>
      <c r="FP13" s="208"/>
      <c r="FQ13" s="208"/>
      <c r="FR13" s="208"/>
      <c r="FS13" s="208"/>
      <c r="FT13" s="209"/>
      <c r="FU13" s="216"/>
      <c r="FV13" s="208"/>
      <c r="FW13" s="208"/>
      <c r="FX13" s="208"/>
      <c r="FY13" s="208"/>
      <c r="FZ13" s="208"/>
      <c r="GA13" s="209"/>
      <c r="GB13" s="216"/>
      <c r="GC13" s="208"/>
      <c r="GD13" s="208"/>
      <c r="GE13" s="208"/>
      <c r="GF13" s="208"/>
      <c r="GG13" s="208"/>
      <c r="GH13" s="209"/>
      <c r="GI13" s="216"/>
      <c r="GJ13" s="208"/>
      <c r="GK13" s="208"/>
      <c r="GL13" s="208"/>
      <c r="GM13" s="208"/>
      <c r="GN13" s="208"/>
      <c r="GO13" s="208"/>
      <c r="GP13" s="209"/>
      <c r="GQ13" s="217"/>
      <c r="GR13" s="208"/>
      <c r="GS13" s="208"/>
      <c r="GT13" s="208"/>
      <c r="GU13" s="209"/>
      <c r="GV13" s="216"/>
      <c r="GW13" s="208"/>
      <c r="GX13" s="208"/>
      <c r="GY13" s="208"/>
      <c r="GZ13" s="208"/>
      <c r="HA13" s="208"/>
      <c r="HB13" s="209"/>
      <c r="HC13" s="216"/>
      <c r="HD13" s="208"/>
      <c r="HE13" s="208"/>
      <c r="HF13" s="208"/>
      <c r="HG13" s="208"/>
      <c r="HH13" s="208"/>
      <c r="HI13" s="209"/>
      <c r="HJ13" s="216"/>
      <c r="HK13" s="208"/>
      <c r="HL13" s="208"/>
      <c r="HM13" s="208"/>
      <c r="HN13" s="209"/>
      <c r="HO13" s="216"/>
      <c r="HP13" s="208"/>
      <c r="HQ13" s="208"/>
      <c r="HR13" s="208"/>
      <c r="HS13" s="209"/>
      <c r="HT13" s="216"/>
      <c r="HU13" s="208"/>
      <c r="HV13" s="208"/>
      <c r="HW13" s="208"/>
      <c r="HX13" s="208"/>
      <c r="HY13" s="209"/>
      <c r="HZ13" s="216"/>
      <c r="IA13" s="208"/>
      <c r="IB13" s="208"/>
      <c r="IC13" s="208"/>
      <c r="ID13" s="208"/>
      <c r="IE13" s="208"/>
      <c r="IF13" s="208"/>
      <c r="IG13" s="221"/>
    </row>
    <row r="14" spans="1:241" s="6" customFormat="1" ht="32.25" customHeight="1" thickBot="1">
      <c r="A14" s="222" t="s">
        <v>46</v>
      </c>
      <c r="B14" s="223"/>
      <c r="C14" s="223"/>
      <c r="D14" s="223"/>
      <c r="E14" s="223"/>
      <c r="F14" s="224" t="s">
        <v>33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6"/>
      <c r="AJ14" s="219">
        <f>AJ15</f>
        <v>3.15</v>
      </c>
      <c r="AK14" s="219"/>
      <c r="AL14" s="219"/>
      <c r="AM14" s="219"/>
      <c r="AN14" s="219"/>
      <c r="AO14" s="220"/>
      <c r="AP14" s="12">
        <f>AP15</f>
        <v>0</v>
      </c>
      <c r="AQ14" s="206">
        <f>AQ15</f>
        <v>3.15</v>
      </c>
      <c r="AR14" s="204"/>
      <c r="AS14" s="204"/>
      <c r="AT14" s="204"/>
      <c r="AU14" s="205"/>
      <c r="AV14" s="219">
        <f>AV15</f>
        <v>0</v>
      </c>
      <c r="AW14" s="219"/>
      <c r="AX14" s="219"/>
      <c r="AY14" s="219"/>
      <c r="AZ14" s="219"/>
      <c r="BA14" s="219"/>
      <c r="BB14" s="220"/>
      <c r="BC14" s="206">
        <f>BC15</f>
        <v>0</v>
      </c>
      <c r="BD14" s="204"/>
      <c r="BE14" s="204"/>
      <c r="BF14" s="204"/>
      <c r="BG14" s="204"/>
      <c r="BH14" s="204"/>
      <c r="BI14" s="227">
        <f>BP14+BU14+BZ14+CG14</f>
        <v>0</v>
      </c>
      <c r="BJ14" s="219"/>
      <c r="BK14" s="219"/>
      <c r="BL14" s="219"/>
      <c r="BM14" s="219"/>
      <c r="BN14" s="219"/>
      <c r="BO14" s="220"/>
      <c r="BP14" s="218">
        <f>BP15</f>
        <v>0</v>
      </c>
      <c r="BQ14" s="219"/>
      <c r="BR14" s="219"/>
      <c r="BS14" s="219"/>
      <c r="BT14" s="220"/>
      <c r="BU14" s="218">
        <f>BU15</f>
        <v>0</v>
      </c>
      <c r="BV14" s="219"/>
      <c r="BW14" s="219"/>
      <c r="BX14" s="219"/>
      <c r="BY14" s="220"/>
      <c r="BZ14" s="219">
        <f>BZ15</f>
        <v>0</v>
      </c>
      <c r="CA14" s="219"/>
      <c r="CB14" s="219"/>
      <c r="CC14" s="219"/>
      <c r="CD14" s="219"/>
      <c r="CE14" s="219"/>
      <c r="CF14" s="220"/>
      <c r="CG14" s="218">
        <v>0</v>
      </c>
      <c r="CH14" s="219"/>
      <c r="CI14" s="219"/>
      <c r="CJ14" s="219"/>
      <c r="CK14" s="219"/>
      <c r="CL14" s="219"/>
      <c r="CM14" s="215">
        <f t="shared" si="0"/>
        <v>3.15</v>
      </c>
      <c r="CN14" s="204"/>
      <c r="CO14" s="204"/>
      <c r="CP14" s="204"/>
      <c r="CQ14" s="204"/>
      <c r="CR14" s="204"/>
      <c r="CS14" s="205"/>
      <c r="CT14" s="206">
        <f>AP14-BP14</f>
        <v>0</v>
      </c>
      <c r="CU14" s="204"/>
      <c r="CV14" s="204"/>
      <c r="CW14" s="204"/>
      <c r="CX14" s="205"/>
      <c r="CY14" s="206">
        <f>AQ14-BU14</f>
        <v>3.15</v>
      </c>
      <c r="CZ14" s="204"/>
      <c r="DA14" s="204"/>
      <c r="DB14" s="204"/>
      <c r="DC14" s="205"/>
      <c r="DD14" s="218">
        <f>DD15</f>
        <v>0</v>
      </c>
      <c r="DE14" s="219"/>
      <c r="DF14" s="219"/>
      <c r="DG14" s="219"/>
      <c r="DH14" s="219"/>
      <c r="DI14" s="219"/>
      <c r="DJ14" s="220"/>
      <c r="DK14" s="219">
        <v>0</v>
      </c>
      <c r="DL14" s="219"/>
      <c r="DM14" s="219"/>
      <c r="DN14" s="219"/>
      <c r="DO14" s="219"/>
      <c r="DP14" s="232"/>
      <c r="DQ14" s="227">
        <f>DQ15</f>
        <v>0</v>
      </c>
      <c r="DR14" s="219"/>
      <c r="DS14" s="219"/>
      <c r="DT14" s="219"/>
      <c r="DU14" s="219"/>
      <c r="DV14" s="219"/>
      <c r="DW14" s="220"/>
      <c r="DX14" s="218">
        <f>DX15</f>
        <v>0</v>
      </c>
      <c r="DY14" s="219"/>
      <c r="DZ14" s="219"/>
      <c r="EA14" s="219"/>
      <c r="EB14" s="219"/>
      <c r="EC14" s="218">
        <f>EC15</f>
        <v>0</v>
      </c>
      <c r="ED14" s="219"/>
      <c r="EE14" s="219"/>
      <c r="EF14" s="219"/>
      <c r="EG14" s="220"/>
      <c r="EH14" s="219">
        <f>EH15</f>
        <v>0</v>
      </c>
      <c r="EI14" s="219"/>
      <c r="EJ14" s="219"/>
      <c r="EK14" s="219"/>
      <c r="EL14" s="219"/>
      <c r="EM14" s="219"/>
      <c r="EN14" s="220"/>
      <c r="EO14" s="218">
        <v>0</v>
      </c>
      <c r="EP14" s="219"/>
      <c r="EQ14" s="219"/>
      <c r="ER14" s="219"/>
      <c r="ES14" s="219"/>
      <c r="ET14" s="232"/>
      <c r="EU14" s="229"/>
      <c r="EV14" s="229"/>
      <c r="EW14" s="229"/>
      <c r="EX14" s="229"/>
      <c r="EY14" s="229"/>
      <c r="EZ14" s="229"/>
      <c r="FA14" s="230"/>
      <c r="FB14" s="228"/>
      <c r="FC14" s="229"/>
      <c r="FD14" s="229"/>
      <c r="FE14" s="229"/>
      <c r="FF14" s="229"/>
      <c r="FG14" s="229"/>
      <c r="FH14" s="230"/>
      <c r="FI14" s="228"/>
      <c r="FJ14" s="229"/>
      <c r="FK14" s="229"/>
      <c r="FL14" s="229"/>
      <c r="FM14" s="230"/>
      <c r="FN14" s="228"/>
      <c r="FO14" s="229"/>
      <c r="FP14" s="229"/>
      <c r="FQ14" s="229"/>
      <c r="FR14" s="229"/>
      <c r="FS14" s="229"/>
      <c r="FT14" s="230"/>
      <c r="FU14" s="228"/>
      <c r="FV14" s="229"/>
      <c r="FW14" s="229"/>
      <c r="FX14" s="229"/>
      <c r="FY14" s="229"/>
      <c r="FZ14" s="229"/>
      <c r="GA14" s="230"/>
      <c r="GB14" s="228"/>
      <c r="GC14" s="229"/>
      <c r="GD14" s="229"/>
      <c r="GE14" s="229"/>
      <c r="GF14" s="229"/>
      <c r="GG14" s="229"/>
      <c r="GH14" s="230"/>
      <c r="GI14" s="228"/>
      <c r="GJ14" s="229"/>
      <c r="GK14" s="229"/>
      <c r="GL14" s="229"/>
      <c r="GM14" s="229"/>
      <c r="GN14" s="229"/>
      <c r="GO14" s="229"/>
      <c r="GP14" s="230"/>
      <c r="GQ14" s="231"/>
      <c r="GR14" s="229"/>
      <c r="GS14" s="229"/>
      <c r="GT14" s="229"/>
      <c r="GU14" s="230"/>
      <c r="GV14" s="228"/>
      <c r="GW14" s="229"/>
      <c r="GX14" s="229"/>
      <c r="GY14" s="229"/>
      <c r="GZ14" s="229"/>
      <c r="HA14" s="229"/>
      <c r="HB14" s="230"/>
      <c r="HC14" s="228"/>
      <c r="HD14" s="229"/>
      <c r="HE14" s="229"/>
      <c r="HF14" s="229"/>
      <c r="HG14" s="229"/>
      <c r="HH14" s="229"/>
      <c r="HI14" s="230"/>
      <c r="HJ14" s="228"/>
      <c r="HK14" s="229"/>
      <c r="HL14" s="229"/>
      <c r="HM14" s="229"/>
      <c r="HN14" s="230"/>
      <c r="HO14" s="228"/>
      <c r="HP14" s="229"/>
      <c r="HQ14" s="229"/>
      <c r="HR14" s="229"/>
      <c r="HS14" s="230"/>
      <c r="HT14" s="228"/>
      <c r="HU14" s="229"/>
      <c r="HV14" s="229"/>
      <c r="HW14" s="229"/>
      <c r="HX14" s="229"/>
      <c r="HY14" s="230"/>
      <c r="HZ14" s="228"/>
      <c r="IA14" s="229"/>
      <c r="IB14" s="229"/>
      <c r="IC14" s="229"/>
      <c r="ID14" s="229"/>
      <c r="IE14" s="229"/>
      <c r="IF14" s="229"/>
      <c r="IG14" s="236"/>
    </row>
    <row r="15" spans="1:241" ht="30.75" customHeight="1" thickBot="1">
      <c r="A15" s="239" t="s">
        <v>32</v>
      </c>
      <c r="B15" s="240"/>
      <c r="C15" s="240"/>
      <c r="D15" s="240"/>
      <c r="E15" s="240"/>
      <c r="F15" s="241" t="s">
        <v>30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3"/>
      <c r="AJ15" s="234">
        <f>AJ16</f>
        <v>3.15</v>
      </c>
      <c r="AK15" s="234"/>
      <c r="AL15" s="234"/>
      <c r="AM15" s="234"/>
      <c r="AN15" s="234"/>
      <c r="AO15" s="235"/>
      <c r="AP15" s="13">
        <f>AP16</f>
        <v>0</v>
      </c>
      <c r="AQ15" s="233">
        <f>AQ16</f>
        <v>3.15</v>
      </c>
      <c r="AR15" s="234"/>
      <c r="AS15" s="234"/>
      <c r="AT15" s="234"/>
      <c r="AU15" s="235"/>
      <c r="AV15" s="234">
        <f>AV16</f>
        <v>0</v>
      </c>
      <c r="AW15" s="234"/>
      <c r="AX15" s="234"/>
      <c r="AY15" s="234"/>
      <c r="AZ15" s="234"/>
      <c r="BA15" s="234"/>
      <c r="BB15" s="235"/>
      <c r="BC15" s="233">
        <v>0</v>
      </c>
      <c r="BD15" s="234"/>
      <c r="BE15" s="234"/>
      <c r="BF15" s="234"/>
      <c r="BG15" s="234"/>
      <c r="BH15" s="234"/>
      <c r="BI15" s="227">
        <f>BP15+BU15+BZ15+CG15</f>
        <v>0</v>
      </c>
      <c r="BJ15" s="219"/>
      <c r="BK15" s="219"/>
      <c r="BL15" s="219"/>
      <c r="BM15" s="219"/>
      <c r="BN15" s="219"/>
      <c r="BO15" s="220"/>
      <c r="BP15" s="233">
        <f>BP16</f>
        <v>0</v>
      </c>
      <c r="BQ15" s="234"/>
      <c r="BR15" s="234"/>
      <c r="BS15" s="234"/>
      <c r="BT15" s="235"/>
      <c r="BU15" s="233">
        <f>BU16</f>
        <v>0</v>
      </c>
      <c r="BV15" s="234"/>
      <c r="BW15" s="234"/>
      <c r="BX15" s="234"/>
      <c r="BY15" s="235"/>
      <c r="BZ15" s="234">
        <f>BZ16</f>
        <v>0</v>
      </c>
      <c r="CA15" s="234"/>
      <c r="CB15" s="234"/>
      <c r="CC15" s="234"/>
      <c r="CD15" s="234"/>
      <c r="CE15" s="234"/>
      <c r="CF15" s="235"/>
      <c r="CG15" s="233">
        <v>0</v>
      </c>
      <c r="CH15" s="234"/>
      <c r="CI15" s="234"/>
      <c r="CJ15" s="234"/>
      <c r="CK15" s="234"/>
      <c r="CL15" s="234"/>
      <c r="CM15" s="215">
        <f t="shared" si="0"/>
        <v>3.15</v>
      </c>
      <c r="CN15" s="204"/>
      <c r="CO15" s="204"/>
      <c r="CP15" s="204"/>
      <c r="CQ15" s="204"/>
      <c r="CR15" s="204"/>
      <c r="CS15" s="205"/>
      <c r="CT15" s="206">
        <f>AP15-BP15</f>
        <v>0</v>
      </c>
      <c r="CU15" s="204"/>
      <c r="CV15" s="204"/>
      <c r="CW15" s="204"/>
      <c r="CX15" s="205"/>
      <c r="CY15" s="206">
        <f>AQ15-BU15</f>
        <v>3.15</v>
      </c>
      <c r="CZ15" s="204"/>
      <c r="DA15" s="204"/>
      <c r="DB15" s="204"/>
      <c r="DC15" s="205"/>
      <c r="DD15" s="206">
        <f>DD16</f>
        <v>0</v>
      </c>
      <c r="DE15" s="204"/>
      <c r="DF15" s="204"/>
      <c r="DG15" s="204"/>
      <c r="DH15" s="204"/>
      <c r="DI15" s="204"/>
      <c r="DJ15" s="205"/>
      <c r="DK15" s="234">
        <v>0</v>
      </c>
      <c r="DL15" s="234"/>
      <c r="DM15" s="234"/>
      <c r="DN15" s="234"/>
      <c r="DO15" s="234"/>
      <c r="DP15" s="250"/>
      <c r="DQ15" s="237">
        <f>DQ16</f>
        <v>0</v>
      </c>
      <c r="DR15" s="234"/>
      <c r="DS15" s="234"/>
      <c r="DT15" s="234"/>
      <c r="DU15" s="234"/>
      <c r="DV15" s="234"/>
      <c r="DW15" s="235"/>
      <c r="DX15" s="238">
        <f>DX16</f>
        <v>0</v>
      </c>
      <c r="DY15" s="234"/>
      <c r="DZ15" s="234"/>
      <c r="EA15" s="234"/>
      <c r="EB15" s="235"/>
      <c r="EC15" s="233">
        <f>EC16</f>
        <v>0</v>
      </c>
      <c r="ED15" s="234"/>
      <c r="EE15" s="234"/>
      <c r="EF15" s="234"/>
      <c r="EG15" s="235"/>
      <c r="EH15" s="234">
        <f>EH16</f>
        <v>0</v>
      </c>
      <c r="EI15" s="234"/>
      <c r="EJ15" s="234"/>
      <c r="EK15" s="234"/>
      <c r="EL15" s="234"/>
      <c r="EM15" s="234"/>
      <c r="EN15" s="235"/>
      <c r="EO15" s="233">
        <v>0</v>
      </c>
      <c r="EP15" s="234"/>
      <c r="EQ15" s="234"/>
      <c r="ER15" s="234"/>
      <c r="ES15" s="234"/>
      <c r="ET15" s="250"/>
      <c r="EU15" s="248"/>
      <c r="EV15" s="248"/>
      <c r="EW15" s="248"/>
      <c r="EX15" s="248"/>
      <c r="EY15" s="248"/>
      <c r="EZ15" s="248"/>
      <c r="FA15" s="249"/>
      <c r="FB15" s="247"/>
      <c r="FC15" s="248"/>
      <c r="FD15" s="248"/>
      <c r="FE15" s="248"/>
      <c r="FF15" s="248"/>
      <c r="FG15" s="248"/>
      <c r="FH15" s="249"/>
      <c r="FI15" s="247"/>
      <c r="FJ15" s="248"/>
      <c r="FK15" s="248"/>
      <c r="FL15" s="248"/>
      <c r="FM15" s="249"/>
      <c r="FN15" s="247"/>
      <c r="FO15" s="248"/>
      <c r="FP15" s="248"/>
      <c r="FQ15" s="248"/>
      <c r="FR15" s="248"/>
      <c r="FS15" s="248"/>
      <c r="FT15" s="249"/>
      <c r="FU15" s="247"/>
      <c r="FV15" s="248"/>
      <c r="FW15" s="248"/>
      <c r="FX15" s="248"/>
      <c r="FY15" s="248"/>
      <c r="FZ15" s="248"/>
      <c r="GA15" s="249"/>
      <c r="GB15" s="247"/>
      <c r="GC15" s="248"/>
      <c r="GD15" s="248"/>
      <c r="GE15" s="248"/>
      <c r="GF15" s="248"/>
      <c r="GG15" s="248"/>
      <c r="GH15" s="249"/>
      <c r="GI15" s="247"/>
      <c r="GJ15" s="248"/>
      <c r="GK15" s="248"/>
      <c r="GL15" s="248"/>
      <c r="GM15" s="248"/>
      <c r="GN15" s="248"/>
      <c r="GO15" s="248"/>
      <c r="GP15" s="249"/>
      <c r="GQ15" s="244"/>
      <c r="GR15" s="245"/>
      <c r="GS15" s="245"/>
      <c r="GT15" s="245"/>
      <c r="GU15" s="246"/>
      <c r="GV15" s="247"/>
      <c r="GW15" s="248"/>
      <c r="GX15" s="248"/>
      <c r="GY15" s="248"/>
      <c r="GZ15" s="248"/>
      <c r="HA15" s="248"/>
      <c r="HB15" s="249"/>
      <c r="HC15" s="247"/>
      <c r="HD15" s="248"/>
      <c r="HE15" s="248"/>
      <c r="HF15" s="248"/>
      <c r="HG15" s="248"/>
      <c r="HH15" s="248"/>
      <c r="HI15" s="249"/>
      <c r="HJ15" s="247"/>
      <c r="HK15" s="248"/>
      <c r="HL15" s="248"/>
      <c r="HM15" s="248"/>
      <c r="HN15" s="249"/>
      <c r="HO15" s="247"/>
      <c r="HP15" s="248"/>
      <c r="HQ15" s="248"/>
      <c r="HR15" s="248"/>
      <c r="HS15" s="249"/>
      <c r="HT15" s="247"/>
      <c r="HU15" s="248"/>
      <c r="HV15" s="248"/>
      <c r="HW15" s="248"/>
      <c r="HX15" s="248"/>
      <c r="HY15" s="249"/>
      <c r="HZ15" s="247"/>
      <c r="IA15" s="248"/>
      <c r="IB15" s="248"/>
      <c r="IC15" s="248"/>
      <c r="ID15" s="248"/>
      <c r="IE15" s="248"/>
      <c r="IF15" s="248"/>
      <c r="IG15" s="254"/>
    </row>
    <row r="16" spans="1:241" ht="48" customHeight="1" thickBot="1">
      <c r="A16" s="255" t="s">
        <v>51</v>
      </c>
      <c r="B16" s="256"/>
      <c r="C16" s="256"/>
      <c r="D16" s="256"/>
      <c r="E16" s="257"/>
      <c r="F16" s="258" t="s">
        <v>52</v>
      </c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60"/>
      <c r="AJ16" s="261">
        <f>AP16+AQ16</f>
        <v>3.15</v>
      </c>
      <c r="AK16" s="253"/>
      <c r="AL16" s="253"/>
      <c r="AM16" s="253"/>
      <c r="AN16" s="253"/>
      <c r="AO16" s="253"/>
      <c r="AP16" s="21">
        <v>0</v>
      </c>
      <c r="AQ16" s="253">
        <v>3.15</v>
      </c>
      <c r="AR16" s="253"/>
      <c r="AS16" s="253"/>
      <c r="AT16" s="253"/>
      <c r="AU16" s="253"/>
      <c r="AV16" s="253">
        <v>0</v>
      </c>
      <c r="AW16" s="253"/>
      <c r="AX16" s="253"/>
      <c r="AY16" s="253"/>
      <c r="AZ16" s="253"/>
      <c r="BA16" s="253"/>
      <c r="BB16" s="253"/>
      <c r="BC16" s="253">
        <v>0</v>
      </c>
      <c r="BD16" s="253"/>
      <c r="BE16" s="253"/>
      <c r="BF16" s="253"/>
      <c r="BG16" s="253"/>
      <c r="BH16" s="264"/>
      <c r="BI16" s="265">
        <f>BP16+BU16+BZ16+CG16</f>
        <v>0</v>
      </c>
      <c r="BJ16" s="266"/>
      <c r="BK16" s="266"/>
      <c r="BL16" s="266"/>
      <c r="BM16" s="266"/>
      <c r="BN16" s="266"/>
      <c r="BO16" s="267"/>
      <c r="BP16" s="251">
        <f>SUM(BP17:BT23)</f>
        <v>0</v>
      </c>
      <c r="BQ16" s="251"/>
      <c r="BR16" s="251"/>
      <c r="BS16" s="251"/>
      <c r="BT16" s="251"/>
      <c r="BU16" s="251">
        <f>SUM(BU17:BY23)</f>
        <v>0</v>
      </c>
      <c r="BV16" s="251"/>
      <c r="BW16" s="251"/>
      <c r="BX16" s="251"/>
      <c r="BY16" s="251"/>
      <c r="BZ16" s="251">
        <f>SUM(BZ17:CF23)</f>
        <v>0</v>
      </c>
      <c r="CA16" s="251"/>
      <c r="CB16" s="251"/>
      <c r="CC16" s="251"/>
      <c r="CD16" s="251"/>
      <c r="CE16" s="251"/>
      <c r="CF16" s="251"/>
      <c r="CG16" s="251">
        <v>0</v>
      </c>
      <c r="CH16" s="251"/>
      <c r="CI16" s="251"/>
      <c r="CJ16" s="251"/>
      <c r="CK16" s="251"/>
      <c r="CL16" s="252"/>
      <c r="CM16" s="268">
        <f t="shared" si="0"/>
        <v>3.15</v>
      </c>
      <c r="CN16" s="253"/>
      <c r="CO16" s="253"/>
      <c r="CP16" s="253"/>
      <c r="CQ16" s="253"/>
      <c r="CR16" s="253"/>
      <c r="CS16" s="253"/>
      <c r="CT16" s="253">
        <f>AP16-BP16</f>
        <v>0</v>
      </c>
      <c r="CU16" s="253"/>
      <c r="CV16" s="253"/>
      <c r="CW16" s="253"/>
      <c r="CX16" s="253"/>
      <c r="CY16" s="253">
        <f>AQ16-BU16</f>
        <v>3.15</v>
      </c>
      <c r="CZ16" s="253"/>
      <c r="DA16" s="253"/>
      <c r="DB16" s="253"/>
      <c r="DC16" s="253"/>
      <c r="DD16" s="253">
        <v>0</v>
      </c>
      <c r="DE16" s="253"/>
      <c r="DF16" s="253"/>
      <c r="DG16" s="253"/>
      <c r="DH16" s="253"/>
      <c r="DI16" s="253"/>
      <c r="DJ16" s="253"/>
      <c r="DK16" s="261">
        <v>0</v>
      </c>
      <c r="DL16" s="253"/>
      <c r="DM16" s="253"/>
      <c r="DN16" s="253"/>
      <c r="DO16" s="253"/>
      <c r="DP16" s="269"/>
      <c r="DQ16" s="268">
        <f>SUM(DQ17:DW23)</f>
        <v>0</v>
      </c>
      <c r="DR16" s="253"/>
      <c r="DS16" s="253"/>
      <c r="DT16" s="253"/>
      <c r="DU16" s="253"/>
      <c r="DV16" s="253"/>
      <c r="DW16" s="253"/>
      <c r="DX16" s="253">
        <f>SUM(DX17:EB23)</f>
        <v>0</v>
      </c>
      <c r="DY16" s="253"/>
      <c r="DZ16" s="253"/>
      <c r="EA16" s="253"/>
      <c r="EB16" s="253"/>
      <c r="EC16" s="253">
        <f>SUM(EC17:EG23)</f>
        <v>0</v>
      </c>
      <c r="ED16" s="253"/>
      <c r="EE16" s="253"/>
      <c r="EF16" s="253"/>
      <c r="EG16" s="253"/>
      <c r="EH16" s="253">
        <f>SUM(EH17:EN23)</f>
        <v>0</v>
      </c>
      <c r="EI16" s="253"/>
      <c r="EJ16" s="253"/>
      <c r="EK16" s="253"/>
      <c r="EL16" s="253"/>
      <c r="EM16" s="253"/>
      <c r="EN16" s="253"/>
      <c r="EO16" s="253">
        <v>0</v>
      </c>
      <c r="EP16" s="253"/>
      <c r="EQ16" s="253"/>
      <c r="ER16" s="253"/>
      <c r="ES16" s="253"/>
      <c r="ET16" s="269"/>
      <c r="EU16" s="262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71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70"/>
    </row>
    <row r="17" spans="1:241" ht="11.25" customHeight="1" hidden="1">
      <c r="A17" s="355"/>
      <c r="B17" s="356"/>
      <c r="C17" s="356"/>
      <c r="D17" s="356"/>
      <c r="E17" s="357"/>
      <c r="F17" s="358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60"/>
      <c r="AJ17" s="361"/>
      <c r="AK17" s="362"/>
      <c r="AL17" s="362"/>
      <c r="AM17" s="362"/>
      <c r="AN17" s="362"/>
      <c r="AO17" s="261"/>
      <c r="AP17" s="22"/>
      <c r="AQ17" s="264"/>
      <c r="AR17" s="362"/>
      <c r="AS17" s="362"/>
      <c r="AT17" s="362"/>
      <c r="AU17" s="261"/>
      <c r="AV17" s="264"/>
      <c r="AW17" s="362"/>
      <c r="AX17" s="362"/>
      <c r="AY17" s="362"/>
      <c r="AZ17" s="362"/>
      <c r="BA17" s="362"/>
      <c r="BB17" s="261"/>
      <c r="BC17" s="264"/>
      <c r="BD17" s="362"/>
      <c r="BE17" s="362"/>
      <c r="BF17" s="362"/>
      <c r="BG17" s="362"/>
      <c r="BH17" s="363"/>
      <c r="BI17" s="361"/>
      <c r="BJ17" s="362"/>
      <c r="BK17" s="362"/>
      <c r="BL17" s="362"/>
      <c r="BM17" s="362"/>
      <c r="BN17" s="362"/>
      <c r="BO17" s="261"/>
      <c r="BP17" s="264"/>
      <c r="BQ17" s="362"/>
      <c r="BR17" s="362"/>
      <c r="BS17" s="362"/>
      <c r="BT17" s="261"/>
      <c r="BU17" s="130"/>
      <c r="BV17" s="128"/>
      <c r="BW17" s="128"/>
      <c r="BX17" s="128"/>
      <c r="BY17" s="129"/>
      <c r="BZ17" s="130"/>
      <c r="CA17" s="128"/>
      <c r="CB17" s="128"/>
      <c r="CC17" s="128"/>
      <c r="CD17" s="128"/>
      <c r="CE17" s="128"/>
      <c r="CF17" s="129"/>
      <c r="CG17" s="264"/>
      <c r="CH17" s="362"/>
      <c r="CI17" s="362"/>
      <c r="CJ17" s="362"/>
      <c r="CK17" s="362"/>
      <c r="CL17" s="363"/>
      <c r="CM17" s="361"/>
      <c r="CN17" s="362"/>
      <c r="CO17" s="362"/>
      <c r="CP17" s="362"/>
      <c r="CQ17" s="362"/>
      <c r="CR17" s="362"/>
      <c r="CS17" s="261"/>
      <c r="CT17" s="264"/>
      <c r="CU17" s="362"/>
      <c r="CV17" s="362"/>
      <c r="CW17" s="362"/>
      <c r="CX17" s="261"/>
      <c r="CY17" s="130"/>
      <c r="CZ17" s="128"/>
      <c r="DA17" s="128"/>
      <c r="DB17" s="128"/>
      <c r="DC17" s="129"/>
      <c r="DD17" s="130"/>
      <c r="DE17" s="128"/>
      <c r="DF17" s="128"/>
      <c r="DG17" s="128"/>
      <c r="DH17" s="128"/>
      <c r="DI17" s="128"/>
      <c r="DJ17" s="129"/>
      <c r="DK17" s="264"/>
      <c r="DL17" s="362"/>
      <c r="DM17" s="362"/>
      <c r="DN17" s="362"/>
      <c r="DO17" s="362"/>
      <c r="DP17" s="363"/>
      <c r="DQ17" s="361"/>
      <c r="DR17" s="362"/>
      <c r="DS17" s="362"/>
      <c r="DT17" s="362"/>
      <c r="DU17" s="362"/>
      <c r="DV17" s="362"/>
      <c r="DW17" s="261"/>
      <c r="DX17" s="264"/>
      <c r="DY17" s="362"/>
      <c r="DZ17" s="362"/>
      <c r="EA17" s="362"/>
      <c r="EB17" s="261"/>
      <c r="EC17" s="130"/>
      <c r="ED17" s="128"/>
      <c r="EE17" s="128"/>
      <c r="EF17" s="128"/>
      <c r="EG17" s="129"/>
      <c r="EH17" s="130"/>
      <c r="EI17" s="128"/>
      <c r="EJ17" s="128"/>
      <c r="EK17" s="128"/>
      <c r="EL17" s="128"/>
      <c r="EM17" s="128"/>
      <c r="EN17" s="129"/>
      <c r="EO17" s="264"/>
      <c r="EP17" s="362"/>
      <c r="EQ17" s="362"/>
      <c r="ER17" s="362"/>
      <c r="ES17" s="362"/>
      <c r="ET17" s="363"/>
      <c r="EU17" s="364"/>
      <c r="EV17" s="365"/>
      <c r="EW17" s="365"/>
      <c r="EX17" s="365"/>
      <c r="EY17" s="365"/>
      <c r="EZ17" s="365"/>
      <c r="FA17" s="262"/>
      <c r="FB17" s="366"/>
      <c r="FC17" s="365"/>
      <c r="FD17" s="365"/>
      <c r="FE17" s="365"/>
      <c r="FF17" s="365"/>
      <c r="FG17" s="365"/>
      <c r="FH17" s="262"/>
      <c r="FI17" s="366"/>
      <c r="FJ17" s="365"/>
      <c r="FK17" s="365"/>
      <c r="FL17" s="365"/>
      <c r="FM17" s="262"/>
      <c r="FN17" s="366"/>
      <c r="FO17" s="365"/>
      <c r="FP17" s="365"/>
      <c r="FQ17" s="365"/>
      <c r="FR17" s="365"/>
      <c r="FS17" s="365"/>
      <c r="FT17" s="262"/>
      <c r="FU17" s="366"/>
      <c r="FV17" s="365"/>
      <c r="FW17" s="365"/>
      <c r="FX17" s="365"/>
      <c r="FY17" s="365"/>
      <c r="FZ17" s="365"/>
      <c r="GA17" s="262"/>
      <c r="GB17" s="366"/>
      <c r="GC17" s="365"/>
      <c r="GD17" s="365"/>
      <c r="GE17" s="365"/>
      <c r="GF17" s="365"/>
      <c r="GG17" s="365"/>
      <c r="GH17" s="262"/>
      <c r="GI17" s="366"/>
      <c r="GJ17" s="365"/>
      <c r="GK17" s="365"/>
      <c r="GL17" s="365"/>
      <c r="GM17" s="365"/>
      <c r="GN17" s="365"/>
      <c r="GO17" s="365"/>
      <c r="GP17" s="262"/>
      <c r="GQ17" s="367"/>
      <c r="GR17" s="368"/>
      <c r="GS17" s="368"/>
      <c r="GT17" s="368"/>
      <c r="GU17" s="369"/>
      <c r="GV17" s="366"/>
      <c r="GW17" s="365"/>
      <c r="GX17" s="365"/>
      <c r="GY17" s="365"/>
      <c r="GZ17" s="365"/>
      <c r="HA17" s="365"/>
      <c r="HB17" s="262"/>
      <c r="HC17" s="366"/>
      <c r="HD17" s="365"/>
      <c r="HE17" s="365"/>
      <c r="HF17" s="365"/>
      <c r="HG17" s="365"/>
      <c r="HH17" s="365"/>
      <c r="HI17" s="262"/>
      <c r="HJ17" s="366"/>
      <c r="HK17" s="365"/>
      <c r="HL17" s="365"/>
      <c r="HM17" s="365"/>
      <c r="HN17" s="262"/>
      <c r="HO17" s="366"/>
      <c r="HP17" s="365"/>
      <c r="HQ17" s="365"/>
      <c r="HR17" s="365"/>
      <c r="HS17" s="262"/>
      <c r="HT17" s="366"/>
      <c r="HU17" s="365"/>
      <c r="HV17" s="365"/>
      <c r="HW17" s="365"/>
      <c r="HX17" s="365"/>
      <c r="HY17" s="370"/>
      <c r="HZ17" s="364"/>
      <c r="IA17" s="365"/>
      <c r="IB17" s="365"/>
      <c r="IC17" s="365"/>
      <c r="ID17" s="365"/>
      <c r="IE17" s="365"/>
      <c r="IF17" s="365"/>
      <c r="IG17" s="370"/>
    </row>
    <row r="18" spans="1:241" ht="11.25" customHeight="1" hidden="1">
      <c r="A18" s="371"/>
      <c r="B18" s="372"/>
      <c r="C18" s="372"/>
      <c r="D18" s="372"/>
      <c r="E18" s="373"/>
      <c r="F18" s="374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6"/>
      <c r="AJ18" s="377"/>
      <c r="AK18" s="378"/>
      <c r="AL18" s="378"/>
      <c r="AM18" s="378"/>
      <c r="AN18" s="378"/>
      <c r="AO18" s="379"/>
      <c r="AP18" s="24"/>
      <c r="AQ18" s="380"/>
      <c r="AR18" s="378"/>
      <c r="AS18" s="378"/>
      <c r="AT18" s="378"/>
      <c r="AU18" s="379"/>
      <c r="AV18" s="380"/>
      <c r="AW18" s="378"/>
      <c r="AX18" s="378"/>
      <c r="AY18" s="378"/>
      <c r="AZ18" s="378"/>
      <c r="BA18" s="378"/>
      <c r="BB18" s="379"/>
      <c r="BC18" s="380"/>
      <c r="BD18" s="378"/>
      <c r="BE18" s="378"/>
      <c r="BF18" s="378"/>
      <c r="BG18" s="378"/>
      <c r="BH18" s="381"/>
      <c r="BI18" s="377"/>
      <c r="BJ18" s="378"/>
      <c r="BK18" s="378"/>
      <c r="BL18" s="378"/>
      <c r="BM18" s="378"/>
      <c r="BN18" s="378"/>
      <c r="BO18" s="379"/>
      <c r="BP18" s="380"/>
      <c r="BQ18" s="378"/>
      <c r="BR18" s="378"/>
      <c r="BS18" s="378"/>
      <c r="BT18" s="379"/>
      <c r="BU18" s="62"/>
      <c r="BV18" s="63"/>
      <c r="BW18" s="63"/>
      <c r="BX18" s="63"/>
      <c r="BY18" s="64"/>
      <c r="BZ18" s="62"/>
      <c r="CA18" s="63"/>
      <c r="CB18" s="63"/>
      <c r="CC18" s="63"/>
      <c r="CD18" s="63"/>
      <c r="CE18" s="63"/>
      <c r="CF18" s="64"/>
      <c r="CG18" s="380"/>
      <c r="CH18" s="378"/>
      <c r="CI18" s="378"/>
      <c r="CJ18" s="378"/>
      <c r="CK18" s="378"/>
      <c r="CL18" s="381"/>
      <c r="CM18" s="377"/>
      <c r="CN18" s="378"/>
      <c r="CO18" s="378"/>
      <c r="CP18" s="378"/>
      <c r="CQ18" s="378"/>
      <c r="CR18" s="378"/>
      <c r="CS18" s="379"/>
      <c r="CT18" s="380"/>
      <c r="CU18" s="378"/>
      <c r="CV18" s="378"/>
      <c r="CW18" s="378"/>
      <c r="CX18" s="379"/>
      <c r="CY18" s="62"/>
      <c r="CZ18" s="63"/>
      <c r="DA18" s="63"/>
      <c r="DB18" s="63"/>
      <c r="DC18" s="64"/>
      <c r="DD18" s="62"/>
      <c r="DE18" s="63"/>
      <c r="DF18" s="63"/>
      <c r="DG18" s="63"/>
      <c r="DH18" s="63"/>
      <c r="DI18" s="63"/>
      <c r="DJ18" s="64"/>
      <c r="DK18" s="380"/>
      <c r="DL18" s="378"/>
      <c r="DM18" s="378"/>
      <c r="DN18" s="378"/>
      <c r="DO18" s="378"/>
      <c r="DP18" s="381"/>
      <c r="DQ18" s="377"/>
      <c r="DR18" s="378"/>
      <c r="DS18" s="378"/>
      <c r="DT18" s="378"/>
      <c r="DU18" s="378"/>
      <c r="DV18" s="378"/>
      <c r="DW18" s="379"/>
      <c r="DX18" s="380"/>
      <c r="DY18" s="378"/>
      <c r="DZ18" s="378"/>
      <c r="EA18" s="378"/>
      <c r="EB18" s="379"/>
      <c r="EC18" s="62"/>
      <c r="ED18" s="63"/>
      <c r="EE18" s="63"/>
      <c r="EF18" s="63"/>
      <c r="EG18" s="64"/>
      <c r="EH18" s="62"/>
      <c r="EI18" s="63"/>
      <c r="EJ18" s="63"/>
      <c r="EK18" s="63"/>
      <c r="EL18" s="63"/>
      <c r="EM18" s="63"/>
      <c r="EN18" s="64"/>
      <c r="EO18" s="380"/>
      <c r="EP18" s="378"/>
      <c r="EQ18" s="378"/>
      <c r="ER18" s="378"/>
      <c r="ES18" s="378"/>
      <c r="ET18" s="381"/>
      <c r="EU18" s="382"/>
      <c r="EV18" s="383"/>
      <c r="EW18" s="383"/>
      <c r="EX18" s="383"/>
      <c r="EY18" s="383"/>
      <c r="EZ18" s="383"/>
      <c r="FA18" s="384"/>
      <c r="FB18" s="385"/>
      <c r="FC18" s="383"/>
      <c r="FD18" s="383"/>
      <c r="FE18" s="383"/>
      <c r="FF18" s="383"/>
      <c r="FG18" s="383"/>
      <c r="FH18" s="384"/>
      <c r="FI18" s="385"/>
      <c r="FJ18" s="383"/>
      <c r="FK18" s="383"/>
      <c r="FL18" s="383"/>
      <c r="FM18" s="384"/>
      <c r="FN18" s="385"/>
      <c r="FO18" s="383"/>
      <c r="FP18" s="383"/>
      <c r="FQ18" s="383"/>
      <c r="FR18" s="383"/>
      <c r="FS18" s="383"/>
      <c r="FT18" s="384"/>
      <c r="FU18" s="385"/>
      <c r="FV18" s="383"/>
      <c r="FW18" s="383"/>
      <c r="FX18" s="383"/>
      <c r="FY18" s="383"/>
      <c r="FZ18" s="383"/>
      <c r="GA18" s="384"/>
      <c r="GB18" s="385"/>
      <c r="GC18" s="383"/>
      <c r="GD18" s="383"/>
      <c r="GE18" s="383"/>
      <c r="GF18" s="383"/>
      <c r="GG18" s="383"/>
      <c r="GH18" s="384"/>
      <c r="GI18" s="385"/>
      <c r="GJ18" s="383"/>
      <c r="GK18" s="383"/>
      <c r="GL18" s="383"/>
      <c r="GM18" s="383"/>
      <c r="GN18" s="383"/>
      <c r="GO18" s="383"/>
      <c r="GP18" s="384"/>
      <c r="GQ18" s="386"/>
      <c r="GR18" s="387"/>
      <c r="GS18" s="387"/>
      <c r="GT18" s="387"/>
      <c r="GU18" s="388"/>
      <c r="GV18" s="385"/>
      <c r="GW18" s="383"/>
      <c r="GX18" s="383"/>
      <c r="GY18" s="383"/>
      <c r="GZ18" s="383"/>
      <c r="HA18" s="383"/>
      <c r="HB18" s="384"/>
      <c r="HC18" s="385"/>
      <c r="HD18" s="383"/>
      <c r="HE18" s="383"/>
      <c r="HF18" s="383"/>
      <c r="HG18" s="383"/>
      <c r="HH18" s="383"/>
      <c r="HI18" s="384"/>
      <c r="HJ18" s="385"/>
      <c r="HK18" s="383"/>
      <c r="HL18" s="383"/>
      <c r="HM18" s="383"/>
      <c r="HN18" s="384"/>
      <c r="HO18" s="385"/>
      <c r="HP18" s="383"/>
      <c r="HQ18" s="383"/>
      <c r="HR18" s="383"/>
      <c r="HS18" s="384"/>
      <c r="HT18" s="385"/>
      <c r="HU18" s="383"/>
      <c r="HV18" s="383"/>
      <c r="HW18" s="383"/>
      <c r="HX18" s="383"/>
      <c r="HY18" s="389"/>
      <c r="HZ18" s="382"/>
      <c r="IA18" s="383"/>
      <c r="IB18" s="383"/>
      <c r="IC18" s="383"/>
      <c r="ID18" s="383"/>
      <c r="IE18" s="383"/>
      <c r="IF18" s="383"/>
      <c r="IG18" s="389"/>
    </row>
    <row r="19" spans="1:241" ht="11.25" customHeight="1" hidden="1">
      <c r="A19" s="371"/>
      <c r="B19" s="372"/>
      <c r="C19" s="372"/>
      <c r="D19" s="372"/>
      <c r="E19" s="373"/>
      <c r="F19" s="374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6"/>
      <c r="AJ19" s="377"/>
      <c r="AK19" s="378"/>
      <c r="AL19" s="378"/>
      <c r="AM19" s="378"/>
      <c r="AN19" s="378"/>
      <c r="AO19" s="379"/>
      <c r="AP19" s="24"/>
      <c r="AQ19" s="380"/>
      <c r="AR19" s="378"/>
      <c r="AS19" s="378"/>
      <c r="AT19" s="378"/>
      <c r="AU19" s="379"/>
      <c r="AV19" s="380"/>
      <c r="AW19" s="378"/>
      <c r="AX19" s="378"/>
      <c r="AY19" s="378"/>
      <c r="AZ19" s="378"/>
      <c r="BA19" s="378"/>
      <c r="BB19" s="379"/>
      <c r="BC19" s="380"/>
      <c r="BD19" s="378"/>
      <c r="BE19" s="378"/>
      <c r="BF19" s="378"/>
      <c r="BG19" s="378"/>
      <c r="BH19" s="381"/>
      <c r="BI19" s="377"/>
      <c r="BJ19" s="378"/>
      <c r="BK19" s="378"/>
      <c r="BL19" s="378"/>
      <c r="BM19" s="378"/>
      <c r="BN19" s="378"/>
      <c r="BO19" s="379"/>
      <c r="BP19" s="380"/>
      <c r="BQ19" s="378"/>
      <c r="BR19" s="378"/>
      <c r="BS19" s="378"/>
      <c r="BT19" s="379"/>
      <c r="BU19" s="62"/>
      <c r="BV19" s="63"/>
      <c r="BW19" s="63"/>
      <c r="BX19" s="63"/>
      <c r="BY19" s="64"/>
      <c r="BZ19" s="62"/>
      <c r="CA19" s="63"/>
      <c r="CB19" s="63"/>
      <c r="CC19" s="63"/>
      <c r="CD19" s="63"/>
      <c r="CE19" s="63"/>
      <c r="CF19" s="64"/>
      <c r="CG19" s="380"/>
      <c r="CH19" s="378"/>
      <c r="CI19" s="378"/>
      <c r="CJ19" s="378"/>
      <c r="CK19" s="378"/>
      <c r="CL19" s="381"/>
      <c r="CM19" s="377"/>
      <c r="CN19" s="378"/>
      <c r="CO19" s="378"/>
      <c r="CP19" s="378"/>
      <c r="CQ19" s="378"/>
      <c r="CR19" s="378"/>
      <c r="CS19" s="379"/>
      <c r="CT19" s="380"/>
      <c r="CU19" s="378"/>
      <c r="CV19" s="378"/>
      <c r="CW19" s="378"/>
      <c r="CX19" s="379"/>
      <c r="CY19" s="62"/>
      <c r="CZ19" s="63"/>
      <c r="DA19" s="63"/>
      <c r="DB19" s="63"/>
      <c r="DC19" s="64"/>
      <c r="DD19" s="62"/>
      <c r="DE19" s="63"/>
      <c r="DF19" s="63"/>
      <c r="DG19" s="63"/>
      <c r="DH19" s="63"/>
      <c r="DI19" s="63"/>
      <c r="DJ19" s="64"/>
      <c r="DK19" s="380"/>
      <c r="DL19" s="378"/>
      <c r="DM19" s="378"/>
      <c r="DN19" s="378"/>
      <c r="DO19" s="378"/>
      <c r="DP19" s="381"/>
      <c r="DQ19" s="377"/>
      <c r="DR19" s="378"/>
      <c r="DS19" s="378"/>
      <c r="DT19" s="378"/>
      <c r="DU19" s="378"/>
      <c r="DV19" s="378"/>
      <c r="DW19" s="379"/>
      <c r="DX19" s="380"/>
      <c r="DY19" s="378"/>
      <c r="DZ19" s="378"/>
      <c r="EA19" s="378"/>
      <c r="EB19" s="379"/>
      <c r="EC19" s="62"/>
      <c r="ED19" s="63"/>
      <c r="EE19" s="63"/>
      <c r="EF19" s="63"/>
      <c r="EG19" s="64"/>
      <c r="EH19" s="62"/>
      <c r="EI19" s="63"/>
      <c r="EJ19" s="63"/>
      <c r="EK19" s="63"/>
      <c r="EL19" s="63"/>
      <c r="EM19" s="63"/>
      <c r="EN19" s="64"/>
      <c r="EO19" s="380"/>
      <c r="EP19" s="378"/>
      <c r="EQ19" s="378"/>
      <c r="ER19" s="378"/>
      <c r="ES19" s="378"/>
      <c r="ET19" s="381"/>
      <c r="EU19" s="382"/>
      <c r="EV19" s="383"/>
      <c r="EW19" s="383"/>
      <c r="EX19" s="383"/>
      <c r="EY19" s="383"/>
      <c r="EZ19" s="383"/>
      <c r="FA19" s="384"/>
      <c r="FB19" s="385"/>
      <c r="FC19" s="383"/>
      <c r="FD19" s="383"/>
      <c r="FE19" s="383"/>
      <c r="FF19" s="383"/>
      <c r="FG19" s="383"/>
      <c r="FH19" s="384"/>
      <c r="FI19" s="385"/>
      <c r="FJ19" s="383"/>
      <c r="FK19" s="383"/>
      <c r="FL19" s="383"/>
      <c r="FM19" s="384"/>
      <c r="FN19" s="385"/>
      <c r="FO19" s="383"/>
      <c r="FP19" s="383"/>
      <c r="FQ19" s="383"/>
      <c r="FR19" s="383"/>
      <c r="FS19" s="383"/>
      <c r="FT19" s="384"/>
      <c r="FU19" s="385"/>
      <c r="FV19" s="383"/>
      <c r="FW19" s="383"/>
      <c r="FX19" s="383"/>
      <c r="FY19" s="383"/>
      <c r="FZ19" s="383"/>
      <c r="GA19" s="384"/>
      <c r="GB19" s="385"/>
      <c r="GC19" s="383"/>
      <c r="GD19" s="383"/>
      <c r="GE19" s="383"/>
      <c r="GF19" s="383"/>
      <c r="GG19" s="383"/>
      <c r="GH19" s="384"/>
      <c r="GI19" s="385"/>
      <c r="GJ19" s="383"/>
      <c r="GK19" s="383"/>
      <c r="GL19" s="383"/>
      <c r="GM19" s="383"/>
      <c r="GN19" s="383"/>
      <c r="GO19" s="383"/>
      <c r="GP19" s="384"/>
      <c r="GQ19" s="386"/>
      <c r="GR19" s="387"/>
      <c r="GS19" s="387"/>
      <c r="GT19" s="387"/>
      <c r="GU19" s="388"/>
      <c r="GV19" s="385"/>
      <c r="GW19" s="383"/>
      <c r="GX19" s="383"/>
      <c r="GY19" s="383"/>
      <c r="GZ19" s="383"/>
      <c r="HA19" s="383"/>
      <c r="HB19" s="384"/>
      <c r="HC19" s="385"/>
      <c r="HD19" s="383"/>
      <c r="HE19" s="383"/>
      <c r="HF19" s="383"/>
      <c r="HG19" s="383"/>
      <c r="HH19" s="383"/>
      <c r="HI19" s="384"/>
      <c r="HJ19" s="385"/>
      <c r="HK19" s="383"/>
      <c r="HL19" s="383"/>
      <c r="HM19" s="383"/>
      <c r="HN19" s="384"/>
      <c r="HO19" s="385"/>
      <c r="HP19" s="383"/>
      <c r="HQ19" s="383"/>
      <c r="HR19" s="383"/>
      <c r="HS19" s="384"/>
      <c r="HT19" s="385"/>
      <c r="HU19" s="383"/>
      <c r="HV19" s="383"/>
      <c r="HW19" s="383"/>
      <c r="HX19" s="383"/>
      <c r="HY19" s="389"/>
      <c r="HZ19" s="382"/>
      <c r="IA19" s="383"/>
      <c r="IB19" s="383"/>
      <c r="IC19" s="383"/>
      <c r="ID19" s="383"/>
      <c r="IE19" s="383"/>
      <c r="IF19" s="383"/>
      <c r="IG19" s="389"/>
    </row>
    <row r="20" spans="1:241" ht="11.25" customHeight="1" hidden="1">
      <c r="A20" s="371"/>
      <c r="B20" s="372"/>
      <c r="C20" s="372"/>
      <c r="D20" s="372"/>
      <c r="E20" s="373"/>
      <c r="F20" s="374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6"/>
      <c r="AJ20" s="377"/>
      <c r="AK20" s="378"/>
      <c r="AL20" s="378"/>
      <c r="AM20" s="378"/>
      <c r="AN20" s="378"/>
      <c r="AO20" s="379"/>
      <c r="AP20" s="24"/>
      <c r="AQ20" s="380"/>
      <c r="AR20" s="378"/>
      <c r="AS20" s="378"/>
      <c r="AT20" s="378"/>
      <c r="AU20" s="379"/>
      <c r="AV20" s="380"/>
      <c r="AW20" s="378"/>
      <c r="AX20" s="378"/>
      <c r="AY20" s="378"/>
      <c r="AZ20" s="378"/>
      <c r="BA20" s="378"/>
      <c r="BB20" s="379"/>
      <c r="BC20" s="380"/>
      <c r="BD20" s="378"/>
      <c r="BE20" s="378"/>
      <c r="BF20" s="378"/>
      <c r="BG20" s="378"/>
      <c r="BH20" s="381"/>
      <c r="BI20" s="377"/>
      <c r="BJ20" s="378"/>
      <c r="BK20" s="378"/>
      <c r="BL20" s="378"/>
      <c r="BM20" s="378"/>
      <c r="BN20" s="378"/>
      <c r="BO20" s="379"/>
      <c r="BP20" s="380"/>
      <c r="BQ20" s="378"/>
      <c r="BR20" s="378"/>
      <c r="BS20" s="378"/>
      <c r="BT20" s="379"/>
      <c r="BU20" s="62"/>
      <c r="BV20" s="63"/>
      <c r="BW20" s="63"/>
      <c r="BX20" s="63"/>
      <c r="BY20" s="64"/>
      <c r="BZ20" s="62"/>
      <c r="CA20" s="63"/>
      <c r="CB20" s="63"/>
      <c r="CC20" s="63"/>
      <c r="CD20" s="63"/>
      <c r="CE20" s="63"/>
      <c r="CF20" s="64"/>
      <c r="CG20" s="380"/>
      <c r="CH20" s="378"/>
      <c r="CI20" s="378"/>
      <c r="CJ20" s="378"/>
      <c r="CK20" s="378"/>
      <c r="CL20" s="381"/>
      <c r="CM20" s="377"/>
      <c r="CN20" s="378"/>
      <c r="CO20" s="378"/>
      <c r="CP20" s="378"/>
      <c r="CQ20" s="378"/>
      <c r="CR20" s="378"/>
      <c r="CS20" s="379"/>
      <c r="CT20" s="380"/>
      <c r="CU20" s="378"/>
      <c r="CV20" s="378"/>
      <c r="CW20" s="378"/>
      <c r="CX20" s="379"/>
      <c r="CY20" s="62"/>
      <c r="CZ20" s="63"/>
      <c r="DA20" s="63"/>
      <c r="DB20" s="63"/>
      <c r="DC20" s="64"/>
      <c r="DD20" s="62"/>
      <c r="DE20" s="63"/>
      <c r="DF20" s="63"/>
      <c r="DG20" s="63"/>
      <c r="DH20" s="63"/>
      <c r="DI20" s="63"/>
      <c r="DJ20" s="64"/>
      <c r="DK20" s="380"/>
      <c r="DL20" s="378"/>
      <c r="DM20" s="378"/>
      <c r="DN20" s="378"/>
      <c r="DO20" s="378"/>
      <c r="DP20" s="381"/>
      <c r="DQ20" s="377"/>
      <c r="DR20" s="378"/>
      <c r="DS20" s="378"/>
      <c r="DT20" s="378"/>
      <c r="DU20" s="378"/>
      <c r="DV20" s="378"/>
      <c r="DW20" s="379"/>
      <c r="DX20" s="380"/>
      <c r="DY20" s="378"/>
      <c r="DZ20" s="378"/>
      <c r="EA20" s="378"/>
      <c r="EB20" s="379"/>
      <c r="EC20" s="62"/>
      <c r="ED20" s="63"/>
      <c r="EE20" s="63"/>
      <c r="EF20" s="63"/>
      <c r="EG20" s="64"/>
      <c r="EH20" s="62"/>
      <c r="EI20" s="63"/>
      <c r="EJ20" s="63"/>
      <c r="EK20" s="63"/>
      <c r="EL20" s="63"/>
      <c r="EM20" s="63"/>
      <c r="EN20" s="64"/>
      <c r="EO20" s="380"/>
      <c r="EP20" s="378"/>
      <c r="EQ20" s="378"/>
      <c r="ER20" s="378"/>
      <c r="ES20" s="378"/>
      <c r="ET20" s="381"/>
      <c r="EU20" s="382"/>
      <c r="EV20" s="383"/>
      <c r="EW20" s="383"/>
      <c r="EX20" s="383"/>
      <c r="EY20" s="383"/>
      <c r="EZ20" s="383"/>
      <c r="FA20" s="384"/>
      <c r="FB20" s="385"/>
      <c r="FC20" s="383"/>
      <c r="FD20" s="383"/>
      <c r="FE20" s="383"/>
      <c r="FF20" s="383"/>
      <c r="FG20" s="383"/>
      <c r="FH20" s="384"/>
      <c r="FI20" s="385"/>
      <c r="FJ20" s="383"/>
      <c r="FK20" s="383"/>
      <c r="FL20" s="383"/>
      <c r="FM20" s="384"/>
      <c r="FN20" s="385"/>
      <c r="FO20" s="383"/>
      <c r="FP20" s="383"/>
      <c r="FQ20" s="383"/>
      <c r="FR20" s="383"/>
      <c r="FS20" s="383"/>
      <c r="FT20" s="384"/>
      <c r="FU20" s="385"/>
      <c r="FV20" s="383"/>
      <c r="FW20" s="383"/>
      <c r="FX20" s="383"/>
      <c r="FY20" s="383"/>
      <c r="FZ20" s="383"/>
      <c r="GA20" s="384"/>
      <c r="GB20" s="385"/>
      <c r="GC20" s="383"/>
      <c r="GD20" s="383"/>
      <c r="GE20" s="383"/>
      <c r="GF20" s="383"/>
      <c r="GG20" s="383"/>
      <c r="GH20" s="384"/>
      <c r="GI20" s="385"/>
      <c r="GJ20" s="383"/>
      <c r="GK20" s="383"/>
      <c r="GL20" s="383"/>
      <c r="GM20" s="383"/>
      <c r="GN20" s="383"/>
      <c r="GO20" s="383"/>
      <c r="GP20" s="384"/>
      <c r="GQ20" s="386"/>
      <c r="GR20" s="387"/>
      <c r="GS20" s="387"/>
      <c r="GT20" s="387"/>
      <c r="GU20" s="388"/>
      <c r="GV20" s="385"/>
      <c r="GW20" s="383"/>
      <c r="GX20" s="383"/>
      <c r="GY20" s="383"/>
      <c r="GZ20" s="383"/>
      <c r="HA20" s="383"/>
      <c r="HB20" s="384"/>
      <c r="HC20" s="385"/>
      <c r="HD20" s="383"/>
      <c r="HE20" s="383"/>
      <c r="HF20" s="383"/>
      <c r="HG20" s="383"/>
      <c r="HH20" s="383"/>
      <c r="HI20" s="384"/>
      <c r="HJ20" s="385"/>
      <c r="HK20" s="383"/>
      <c r="HL20" s="383"/>
      <c r="HM20" s="383"/>
      <c r="HN20" s="384"/>
      <c r="HO20" s="385"/>
      <c r="HP20" s="383"/>
      <c r="HQ20" s="383"/>
      <c r="HR20" s="383"/>
      <c r="HS20" s="384"/>
      <c r="HT20" s="385"/>
      <c r="HU20" s="383"/>
      <c r="HV20" s="383"/>
      <c r="HW20" s="383"/>
      <c r="HX20" s="383"/>
      <c r="HY20" s="389"/>
      <c r="HZ20" s="382"/>
      <c r="IA20" s="383"/>
      <c r="IB20" s="383"/>
      <c r="IC20" s="383"/>
      <c r="ID20" s="383"/>
      <c r="IE20" s="383"/>
      <c r="IF20" s="383"/>
      <c r="IG20" s="389"/>
    </row>
    <row r="21" spans="1:241" ht="11.25" customHeight="1" hidden="1">
      <c r="A21" s="371"/>
      <c r="B21" s="372"/>
      <c r="C21" s="372"/>
      <c r="D21" s="372"/>
      <c r="E21" s="373"/>
      <c r="F21" s="374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6"/>
      <c r="AJ21" s="377"/>
      <c r="AK21" s="378"/>
      <c r="AL21" s="378"/>
      <c r="AM21" s="378"/>
      <c r="AN21" s="378"/>
      <c r="AO21" s="379"/>
      <c r="AP21" s="24"/>
      <c r="AQ21" s="380"/>
      <c r="AR21" s="378"/>
      <c r="AS21" s="378"/>
      <c r="AT21" s="378"/>
      <c r="AU21" s="379"/>
      <c r="AV21" s="380"/>
      <c r="AW21" s="378"/>
      <c r="AX21" s="378"/>
      <c r="AY21" s="378"/>
      <c r="AZ21" s="378"/>
      <c r="BA21" s="378"/>
      <c r="BB21" s="379"/>
      <c r="BC21" s="380"/>
      <c r="BD21" s="378"/>
      <c r="BE21" s="378"/>
      <c r="BF21" s="378"/>
      <c r="BG21" s="378"/>
      <c r="BH21" s="381"/>
      <c r="BI21" s="377"/>
      <c r="BJ21" s="378"/>
      <c r="BK21" s="378"/>
      <c r="BL21" s="378"/>
      <c r="BM21" s="378"/>
      <c r="BN21" s="378"/>
      <c r="BO21" s="379"/>
      <c r="BP21" s="380"/>
      <c r="BQ21" s="378"/>
      <c r="BR21" s="378"/>
      <c r="BS21" s="378"/>
      <c r="BT21" s="379"/>
      <c r="BU21" s="62"/>
      <c r="BV21" s="63"/>
      <c r="BW21" s="63"/>
      <c r="BX21" s="63"/>
      <c r="BY21" s="64"/>
      <c r="BZ21" s="62"/>
      <c r="CA21" s="63"/>
      <c r="CB21" s="63"/>
      <c r="CC21" s="63"/>
      <c r="CD21" s="63"/>
      <c r="CE21" s="63"/>
      <c r="CF21" s="64"/>
      <c r="CG21" s="380"/>
      <c r="CH21" s="378"/>
      <c r="CI21" s="378"/>
      <c r="CJ21" s="378"/>
      <c r="CK21" s="378"/>
      <c r="CL21" s="381"/>
      <c r="CM21" s="377"/>
      <c r="CN21" s="378"/>
      <c r="CO21" s="378"/>
      <c r="CP21" s="378"/>
      <c r="CQ21" s="378"/>
      <c r="CR21" s="378"/>
      <c r="CS21" s="379"/>
      <c r="CT21" s="380"/>
      <c r="CU21" s="378"/>
      <c r="CV21" s="378"/>
      <c r="CW21" s="378"/>
      <c r="CX21" s="379"/>
      <c r="CY21" s="62"/>
      <c r="CZ21" s="63"/>
      <c r="DA21" s="63"/>
      <c r="DB21" s="63"/>
      <c r="DC21" s="64"/>
      <c r="DD21" s="62"/>
      <c r="DE21" s="63"/>
      <c r="DF21" s="63"/>
      <c r="DG21" s="63"/>
      <c r="DH21" s="63"/>
      <c r="DI21" s="63"/>
      <c r="DJ21" s="64"/>
      <c r="DK21" s="380"/>
      <c r="DL21" s="378"/>
      <c r="DM21" s="378"/>
      <c r="DN21" s="378"/>
      <c r="DO21" s="378"/>
      <c r="DP21" s="381"/>
      <c r="DQ21" s="377"/>
      <c r="DR21" s="378"/>
      <c r="DS21" s="378"/>
      <c r="DT21" s="378"/>
      <c r="DU21" s="378"/>
      <c r="DV21" s="378"/>
      <c r="DW21" s="379"/>
      <c r="DX21" s="380"/>
      <c r="DY21" s="378"/>
      <c r="DZ21" s="378"/>
      <c r="EA21" s="378"/>
      <c r="EB21" s="379"/>
      <c r="EC21" s="62"/>
      <c r="ED21" s="63"/>
      <c r="EE21" s="63"/>
      <c r="EF21" s="63"/>
      <c r="EG21" s="64"/>
      <c r="EH21" s="62"/>
      <c r="EI21" s="63"/>
      <c r="EJ21" s="63"/>
      <c r="EK21" s="63"/>
      <c r="EL21" s="63"/>
      <c r="EM21" s="63"/>
      <c r="EN21" s="64"/>
      <c r="EO21" s="380"/>
      <c r="EP21" s="378"/>
      <c r="EQ21" s="378"/>
      <c r="ER21" s="378"/>
      <c r="ES21" s="378"/>
      <c r="ET21" s="381"/>
      <c r="EU21" s="382"/>
      <c r="EV21" s="383"/>
      <c r="EW21" s="383"/>
      <c r="EX21" s="383"/>
      <c r="EY21" s="383"/>
      <c r="EZ21" s="383"/>
      <c r="FA21" s="384"/>
      <c r="FB21" s="385"/>
      <c r="FC21" s="383"/>
      <c r="FD21" s="383"/>
      <c r="FE21" s="383"/>
      <c r="FF21" s="383"/>
      <c r="FG21" s="383"/>
      <c r="FH21" s="384"/>
      <c r="FI21" s="385"/>
      <c r="FJ21" s="383"/>
      <c r="FK21" s="383"/>
      <c r="FL21" s="383"/>
      <c r="FM21" s="384"/>
      <c r="FN21" s="385"/>
      <c r="FO21" s="383"/>
      <c r="FP21" s="383"/>
      <c r="FQ21" s="383"/>
      <c r="FR21" s="383"/>
      <c r="FS21" s="383"/>
      <c r="FT21" s="384"/>
      <c r="FU21" s="385"/>
      <c r="FV21" s="383"/>
      <c r="FW21" s="383"/>
      <c r="FX21" s="383"/>
      <c r="FY21" s="383"/>
      <c r="FZ21" s="383"/>
      <c r="GA21" s="384"/>
      <c r="GB21" s="385"/>
      <c r="GC21" s="383"/>
      <c r="GD21" s="383"/>
      <c r="GE21" s="383"/>
      <c r="GF21" s="383"/>
      <c r="GG21" s="383"/>
      <c r="GH21" s="384"/>
      <c r="GI21" s="385"/>
      <c r="GJ21" s="383"/>
      <c r="GK21" s="383"/>
      <c r="GL21" s="383"/>
      <c r="GM21" s="383"/>
      <c r="GN21" s="383"/>
      <c r="GO21" s="383"/>
      <c r="GP21" s="384"/>
      <c r="GQ21" s="386"/>
      <c r="GR21" s="387"/>
      <c r="GS21" s="387"/>
      <c r="GT21" s="387"/>
      <c r="GU21" s="388"/>
      <c r="GV21" s="385"/>
      <c r="GW21" s="383"/>
      <c r="GX21" s="383"/>
      <c r="GY21" s="383"/>
      <c r="GZ21" s="383"/>
      <c r="HA21" s="383"/>
      <c r="HB21" s="384"/>
      <c r="HC21" s="385"/>
      <c r="HD21" s="383"/>
      <c r="HE21" s="383"/>
      <c r="HF21" s="383"/>
      <c r="HG21" s="383"/>
      <c r="HH21" s="383"/>
      <c r="HI21" s="384"/>
      <c r="HJ21" s="385"/>
      <c r="HK21" s="383"/>
      <c r="HL21" s="383"/>
      <c r="HM21" s="383"/>
      <c r="HN21" s="384"/>
      <c r="HO21" s="385"/>
      <c r="HP21" s="383"/>
      <c r="HQ21" s="383"/>
      <c r="HR21" s="383"/>
      <c r="HS21" s="384"/>
      <c r="HT21" s="385"/>
      <c r="HU21" s="383"/>
      <c r="HV21" s="383"/>
      <c r="HW21" s="383"/>
      <c r="HX21" s="383"/>
      <c r="HY21" s="389"/>
      <c r="HZ21" s="382"/>
      <c r="IA21" s="383"/>
      <c r="IB21" s="383"/>
      <c r="IC21" s="383"/>
      <c r="ID21" s="383"/>
      <c r="IE21" s="383"/>
      <c r="IF21" s="383"/>
      <c r="IG21" s="389"/>
    </row>
    <row r="22" spans="1:241" ht="11.25" customHeight="1" hidden="1">
      <c r="A22" s="371"/>
      <c r="B22" s="372"/>
      <c r="C22" s="372"/>
      <c r="D22" s="372"/>
      <c r="E22" s="373"/>
      <c r="F22" s="374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6"/>
      <c r="AJ22" s="377"/>
      <c r="AK22" s="378"/>
      <c r="AL22" s="378"/>
      <c r="AM22" s="378"/>
      <c r="AN22" s="378"/>
      <c r="AO22" s="379"/>
      <c r="AP22" s="24"/>
      <c r="AQ22" s="380"/>
      <c r="AR22" s="378"/>
      <c r="AS22" s="378"/>
      <c r="AT22" s="378"/>
      <c r="AU22" s="379"/>
      <c r="AV22" s="380"/>
      <c r="AW22" s="378"/>
      <c r="AX22" s="378"/>
      <c r="AY22" s="378"/>
      <c r="AZ22" s="378"/>
      <c r="BA22" s="378"/>
      <c r="BB22" s="379"/>
      <c r="BC22" s="380"/>
      <c r="BD22" s="378"/>
      <c r="BE22" s="378"/>
      <c r="BF22" s="378"/>
      <c r="BG22" s="378"/>
      <c r="BH22" s="381"/>
      <c r="BI22" s="377"/>
      <c r="BJ22" s="378"/>
      <c r="BK22" s="378"/>
      <c r="BL22" s="378"/>
      <c r="BM22" s="378"/>
      <c r="BN22" s="378"/>
      <c r="BO22" s="379"/>
      <c r="BP22" s="380"/>
      <c r="BQ22" s="378"/>
      <c r="BR22" s="378"/>
      <c r="BS22" s="378"/>
      <c r="BT22" s="379"/>
      <c r="BU22" s="62"/>
      <c r="BV22" s="63"/>
      <c r="BW22" s="63"/>
      <c r="BX22" s="63"/>
      <c r="BY22" s="64"/>
      <c r="BZ22" s="62"/>
      <c r="CA22" s="63"/>
      <c r="CB22" s="63"/>
      <c r="CC22" s="63"/>
      <c r="CD22" s="63"/>
      <c r="CE22" s="63"/>
      <c r="CF22" s="64"/>
      <c r="CG22" s="380"/>
      <c r="CH22" s="378"/>
      <c r="CI22" s="378"/>
      <c r="CJ22" s="378"/>
      <c r="CK22" s="378"/>
      <c r="CL22" s="381"/>
      <c r="CM22" s="377"/>
      <c r="CN22" s="378"/>
      <c r="CO22" s="378"/>
      <c r="CP22" s="378"/>
      <c r="CQ22" s="378"/>
      <c r="CR22" s="378"/>
      <c r="CS22" s="379"/>
      <c r="CT22" s="380"/>
      <c r="CU22" s="378"/>
      <c r="CV22" s="378"/>
      <c r="CW22" s="378"/>
      <c r="CX22" s="379"/>
      <c r="CY22" s="62"/>
      <c r="CZ22" s="63"/>
      <c r="DA22" s="63"/>
      <c r="DB22" s="63"/>
      <c r="DC22" s="64"/>
      <c r="DD22" s="62"/>
      <c r="DE22" s="63"/>
      <c r="DF22" s="63"/>
      <c r="DG22" s="63"/>
      <c r="DH22" s="63"/>
      <c r="DI22" s="63"/>
      <c r="DJ22" s="64"/>
      <c r="DK22" s="380"/>
      <c r="DL22" s="378"/>
      <c r="DM22" s="378"/>
      <c r="DN22" s="378"/>
      <c r="DO22" s="378"/>
      <c r="DP22" s="381"/>
      <c r="DQ22" s="377"/>
      <c r="DR22" s="378"/>
      <c r="DS22" s="378"/>
      <c r="DT22" s="378"/>
      <c r="DU22" s="378"/>
      <c r="DV22" s="378"/>
      <c r="DW22" s="379"/>
      <c r="DX22" s="380"/>
      <c r="DY22" s="378"/>
      <c r="DZ22" s="378"/>
      <c r="EA22" s="378"/>
      <c r="EB22" s="379"/>
      <c r="EC22" s="62"/>
      <c r="ED22" s="63"/>
      <c r="EE22" s="63"/>
      <c r="EF22" s="63"/>
      <c r="EG22" s="64"/>
      <c r="EH22" s="62"/>
      <c r="EI22" s="63"/>
      <c r="EJ22" s="63"/>
      <c r="EK22" s="63"/>
      <c r="EL22" s="63"/>
      <c r="EM22" s="63"/>
      <c r="EN22" s="64"/>
      <c r="EO22" s="380"/>
      <c r="EP22" s="378"/>
      <c r="EQ22" s="378"/>
      <c r="ER22" s="378"/>
      <c r="ES22" s="378"/>
      <c r="ET22" s="381"/>
      <c r="EU22" s="382"/>
      <c r="EV22" s="383"/>
      <c r="EW22" s="383"/>
      <c r="EX22" s="383"/>
      <c r="EY22" s="383"/>
      <c r="EZ22" s="383"/>
      <c r="FA22" s="384"/>
      <c r="FB22" s="385"/>
      <c r="FC22" s="383"/>
      <c r="FD22" s="383"/>
      <c r="FE22" s="383"/>
      <c r="FF22" s="383"/>
      <c r="FG22" s="383"/>
      <c r="FH22" s="384"/>
      <c r="FI22" s="385"/>
      <c r="FJ22" s="383"/>
      <c r="FK22" s="383"/>
      <c r="FL22" s="383"/>
      <c r="FM22" s="384"/>
      <c r="FN22" s="385"/>
      <c r="FO22" s="383"/>
      <c r="FP22" s="383"/>
      <c r="FQ22" s="383"/>
      <c r="FR22" s="383"/>
      <c r="FS22" s="383"/>
      <c r="FT22" s="384"/>
      <c r="FU22" s="385"/>
      <c r="FV22" s="383"/>
      <c r="FW22" s="383"/>
      <c r="FX22" s="383"/>
      <c r="FY22" s="383"/>
      <c r="FZ22" s="383"/>
      <c r="GA22" s="384"/>
      <c r="GB22" s="385"/>
      <c r="GC22" s="383"/>
      <c r="GD22" s="383"/>
      <c r="GE22" s="383"/>
      <c r="GF22" s="383"/>
      <c r="GG22" s="383"/>
      <c r="GH22" s="384"/>
      <c r="GI22" s="385"/>
      <c r="GJ22" s="383"/>
      <c r="GK22" s="383"/>
      <c r="GL22" s="383"/>
      <c r="GM22" s="383"/>
      <c r="GN22" s="383"/>
      <c r="GO22" s="383"/>
      <c r="GP22" s="384"/>
      <c r="GQ22" s="386"/>
      <c r="GR22" s="387"/>
      <c r="GS22" s="387"/>
      <c r="GT22" s="387"/>
      <c r="GU22" s="388"/>
      <c r="GV22" s="385"/>
      <c r="GW22" s="383"/>
      <c r="GX22" s="383"/>
      <c r="GY22" s="383"/>
      <c r="GZ22" s="383"/>
      <c r="HA22" s="383"/>
      <c r="HB22" s="384"/>
      <c r="HC22" s="385"/>
      <c r="HD22" s="383"/>
      <c r="HE22" s="383"/>
      <c r="HF22" s="383"/>
      <c r="HG22" s="383"/>
      <c r="HH22" s="383"/>
      <c r="HI22" s="384"/>
      <c r="HJ22" s="385"/>
      <c r="HK22" s="383"/>
      <c r="HL22" s="383"/>
      <c r="HM22" s="383"/>
      <c r="HN22" s="384"/>
      <c r="HO22" s="385"/>
      <c r="HP22" s="383"/>
      <c r="HQ22" s="383"/>
      <c r="HR22" s="383"/>
      <c r="HS22" s="384"/>
      <c r="HT22" s="385"/>
      <c r="HU22" s="383"/>
      <c r="HV22" s="383"/>
      <c r="HW22" s="383"/>
      <c r="HX22" s="383"/>
      <c r="HY22" s="389"/>
      <c r="HZ22" s="382"/>
      <c r="IA22" s="383"/>
      <c r="IB22" s="383"/>
      <c r="IC22" s="383"/>
      <c r="ID22" s="383"/>
      <c r="IE22" s="383"/>
      <c r="IF22" s="383"/>
      <c r="IG22" s="389"/>
    </row>
    <row r="23" spans="1:241" ht="12" customHeight="1" hidden="1" thickBot="1">
      <c r="A23" s="390"/>
      <c r="B23" s="391"/>
      <c r="C23" s="391"/>
      <c r="D23" s="391"/>
      <c r="E23" s="392"/>
      <c r="F23" s="393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5"/>
      <c r="AJ23" s="396"/>
      <c r="AK23" s="397"/>
      <c r="AL23" s="397"/>
      <c r="AM23" s="397"/>
      <c r="AN23" s="397"/>
      <c r="AO23" s="398"/>
      <c r="AP23" s="23"/>
      <c r="AQ23" s="399"/>
      <c r="AR23" s="397"/>
      <c r="AS23" s="397"/>
      <c r="AT23" s="397"/>
      <c r="AU23" s="398"/>
      <c r="AV23" s="399"/>
      <c r="AW23" s="397"/>
      <c r="AX23" s="397"/>
      <c r="AY23" s="397"/>
      <c r="AZ23" s="397"/>
      <c r="BA23" s="397"/>
      <c r="BB23" s="398"/>
      <c r="BC23" s="399"/>
      <c r="BD23" s="397"/>
      <c r="BE23" s="397"/>
      <c r="BF23" s="397"/>
      <c r="BG23" s="397"/>
      <c r="BH23" s="400"/>
      <c r="BI23" s="396"/>
      <c r="BJ23" s="397"/>
      <c r="BK23" s="397"/>
      <c r="BL23" s="397"/>
      <c r="BM23" s="397"/>
      <c r="BN23" s="397"/>
      <c r="BO23" s="398"/>
      <c r="BP23" s="399"/>
      <c r="BQ23" s="397"/>
      <c r="BR23" s="397"/>
      <c r="BS23" s="397"/>
      <c r="BT23" s="398"/>
      <c r="BU23" s="401"/>
      <c r="BV23" s="402"/>
      <c r="BW23" s="402"/>
      <c r="BX23" s="402"/>
      <c r="BY23" s="403"/>
      <c r="BZ23" s="401"/>
      <c r="CA23" s="402"/>
      <c r="CB23" s="402"/>
      <c r="CC23" s="402"/>
      <c r="CD23" s="402"/>
      <c r="CE23" s="402"/>
      <c r="CF23" s="403"/>
      <c r="CG23" s="399"/>
      <c r="CH23" s="397"/>
      <c r="CI23" s="397"/>
      <c r="CJ23" s="397"/>
      <c r="CK23" s="397"/>
      <c r="CL23" s="400"/>
      <c r="CM23" s="396"/>
      <c r="CN23" s="397"/>
      <c r="CO23" s="397"/>
      <c r="CP23" s="397"/>
      <c r="CQ23" s="397"/>
      <c r="CR23" s="397"/>
      <c r="CS23" s="398"/>
      <c r="CT23" s="399"/>
      <c r="CU23" s="397"/>
      <c r="CV23" s="397"/>
      <c r="CW23" s="397"/>
      <c r="CX23" s="398"/>
      <c r="CY23" s="401"/>
      <c r="CZ23" s="402"/>
      <c r="DA23" s="402"/>
      <c r="DB23" s="402"/>
      <c r="DC23" s="403"/>
      <c r="DD23" s="401"/>
      <c r="DE23" s="402"/>
      <c r="DF23" s="402"/>
      <c r="DG23" s="402"/>
      <c r="DH23" s="402"/>
      <c r="DI23" s="402"/>
      <c r="DJ23" s="403"/>
      <c r="DK23" s="399"/>
      <c r="DL23" s="397"/>
      <c r="DM23" s="397"/>
      <c r="DN23" s="397"/>
      <c r="DO23" s="397"/>
      <c r="DP23" s="400"/>
      <c r="DQ23" s="396"/>
      <c r="DR23" s="397"/>
      <c r="DS23" s="397"/>
      <c r="DT23" s="397"/>
      <c r="DU23" s="397"/>
      <c r="DV23" s="397"/>
      <c r="DW23" s="398"/>
      <c r="DX23" s="399"/>
      <c r="DY23" s="397"/>
      <c r="DZ23" s="397"/>
      <c r="EA23" s="397"/>
      <c r="EB23" s="398"/>
      <c r="EC23" s="401"/>
      <c r="ED23" s="402"/>
      <c r="EE23" s="402"/>
      <c r="EF23" s="402"/>
      <c r="EG23" s="403"/>
      <c r="EH23" s="401"/>
      <c r="EI23" s="402"/>
      <c r="EJ23" s="402"/>
      <c r="EK23" s="402"/>
      <c r="EL23" s="402"/>
      <c r="EM23" s="402"/>
      <c r="EN23" s="403"/>
      <c r="EO23" s="399"/>
      <c r="EP23" s="397"/>
      <c r="EQ23" s="397"/>
      <c r="ER23" s="397"/>
      <c r="ES23" s="397"/>
      <c r="ET23" s="400"/>
      <c r="EU23" s="407"/>
      <c r="EV23" s="405"/>
      <c r="EW23" s="405"/>
      <c r="EX23" s="405"/>
      <c r="EY23" s="405"/>
      <c r="EZ23" s="405"/>
      <c r="FA23" s="406"/>
      <c r="FB23" s="404"/>
      <c r="FC23" s="405"/>
      <c r="FD23" s="405"/>
      <c r="FE23" s="405"/>
      <c r="FF23" s="405"/>
      <c r="FG23" s="405"/>
      <c r="FH23" s="406"/>
      <c r="FI23" s="404"/>
      <c r="FJ23" s="405"/>
      <c r="FK23" s="405"/>
      <c r="FL23" s="405"/>
      <c r="FM23" s="406"/>
      <c r="FN23" s="404"/>
      <c r="FO23" s="405"/>
      <c r="FP23" s="405"/>
      <c r="FQ23" s="405"/>
      <c r="FR23" s="405"/>
      <c r="FS23" s="405"/>
      <c r="FT23" s="406"/>
      <c r="FU23" s="404"/>
      <c r="FV23" s="405"/>
      <c r="FW23" s="405"/>
      <c r="FX23" s="405"/>
      <c r="FY23" s="405"/>
      <c r="FZ23" s="405"/>
      <c r="GA23" s="406"/>
      <c r="GB23" s="404"/>
      <c r="GC23" s="405"/>
      <c r="GD23" s="405"/>
      <c r="GE23" s="405"/>
      <c r="GF23" s="405"/>
      <c r="GG23" s="405"/>
      <c r="GH23" s="406"/>
      <c r="GI23" s="404"/>
      <c r="GJ23" s="405"/>
      <c r="GK23" s="405"/>
      <c r="GL23" s="405"/>
      <c r="GM23" s="405"/>
      <c r="GN23" s="405"/>
      <c r="GO23" s="405"/>
      <c r="GP23" s="406"/>
      <c r="GQ23" s="409"/>
      <c r="GR23" s="410"/>
      <c r="GS23" s="410"/>
      <c r="GT23" s="410"/>
      <c r="GU23" s="411"/>
      <c r="GV23" s="404"/>
      <c r="GW23" s="405"/>
      <c r="GX23" s="405"/>
      <c r="GY23" s="405"/>
      <c r="GZ23" s="405"/>
      <c r="HA23" s="405"/>
      <c r="HB23" s="406"/>
      <c r="HC23" s="404"/>
      <c r="HD23" s="405"/>
      <c r="HE23" s="405"/>
      <c r="HF23" s="405"/>
      <c r="HG23" s="405"/>
      <c r="HH23" s="405"/>
      <c r="HI23" s="406"/>
      <c r="HJ23" s="404"/>
      <c r="HK23" s="405"/>
      <c r="HL23" s="405"/>
      <c r="HM23" s="405"/>
      <c r="HN23" s="406"/>
      <c r="HO23" s="404"/>
      <c r="HP23" s="405"/>
      <c r="HQ23" s="405"/>
      <c r="HR23" s="405"/>
      <c r="HS23" s="406"/>
      <c r="HT23" s="404"/>
      <c r="HU23" s="405"/>
      <c r="HV23" s="405"/>
      <c r="HW23" s="405"/>
      <c r="HX23" s="405"/>
      <c r="HY23" s="408"/>
      <c r="HZ23" s="407"/>
      <c r="IA23" s="405"/>
      <c r="IB23" s="405"/>
      <c r="IC23" s="405"/>
      <c r="ID23" s="405"/>
      <c r="IE23" s="405"/>
      <c r="IF23" s="405"/>
      <c r="IG23" s="408"/>
    </row>
    <row r="24" spans="1:241" s="9" customFormat="1" ht="18.75" customHeight="1" thickBot="1">
      <c r="A24" s="210" t="s">
        <v>39</v>
      </c>
      <c r="B24" s="211"/>
      <c r="C24" s="211"/>
      <c r="D24" s="211"/>
      <c r="E24" s="272"/>
      <c r="F24" s="273" t="s">
        <v>31</v>
      </c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5"/>
      <c r="AJ24" s="276">
        <f>AJ25+AJ46</f>
        <v>103.66</v>
      </c>
      <c r="AK24" s="276"/>
      <c r="AL24" s="276"/>
      <c r="AM24" s="276"/>
      <c r="AN24" s="276"/>
      <c r="AO24" s="277"/>
      <c r="AP24" s="14">
        <f>AP25+AP46</f>
        <v>0</v>
      </c>
      <c r="AQ24" s="278">
        <f>AQ25+AQ46</f>
        <v>103.66</v>
      </c>
      <c r="AR24" s="276"/>
      <c r="AS24" s="276"/>
      <c r="AT24" s="276"/>
      <c r="AU24" s="277"/>
      <c r="AV24" s="276">
        <v>0</v>
      </c>
      <c r="AW24" s="276"/>
      <c r="AX24" s="276"/>
      <c r="AY24" s="276"/>
      <c r="AZ24" s="276"/>
      <c r="BA24" s="276"/>
      <c r="BB24" s="277"/>
      <c r="BC24" s="206">
        <v>0</v>
      </c>
      <c r="BD24" s="204"/>
      <c r="BE24" s="204"/>
      <c r="BF24" s="204"/>
      <c r="BG24" s="204"/>
      <c r="BH24" s="204"/>
      <c r="BI24" s="279">
        <f>BI25+BI46</f>
        <v>90.672465</v>
      </c>
      <c r="BJ24" s="276"/>
      <c r="BK24" s="276"/>
      <c r="BL24" s="276"/>
      <c r="BM24" s="276"/>
      <c r="BN24" s="276"/>
      <c r="BO24" s="277"/>
      <c r="BP24" s="278">
        <f>BP25+BP46</f>
        <v>0</v>
      </c>
      <c r="BQ24" s="276"/>
      <c r="BR24" s="276"/>
      <c r="BS24" s="276"/>
      <c r="BT24" s="277"/>
      <c r="BU24" s="278">
        <f>BU25+BU46</f>
        <v>87.34733399999999</v>
      </c>
      <c r="BV24" s="276"/>
      <c r="BW24" s="276"/>
      <c r="BX24" s="276"/>
      <c r="BY24" s="277"/>
      <c r="BZ24" s="204">
        <f>BZ25</f>
        <v>3.325131</v>
      </c>
      <c r="CA24" s="204"/>
      <c r="CB24" s="204"/>
      <c r="CC24" s="204"/>
      <c r="CD24" s="204"/>
      <c r="CE24" s="204"/>
      <c r="CF24" s="205"/>
      <c r="CG24" s="206">
        <v>0</v>
      </c>
      <c r="CH24" s="204"/>
      <c r="CI24" s="204"/>
      <c r="CJ24" s="204"/>
      <c r="CK24" s="204"/>
      <c r="CL24" s="207"/>
      <c r="CM24" s="277">
        <f t="shared" si="0"/>
        <v>12.987534999999994</v>
      </c>
      <c r="CN24" s="280"/>
      <c r="CO24" s="280"/>
      <c r="CP24" s="280"/>
      <c r="CQ24" s="280"/>
      <c r="CR24" s="280"/>
      <c r="CS24" s="280"/>
      <c r="CT24" s="280">
        <f>AP24-BP24</f>
        <v>0</v>
      </c>
      <c r="CU24" s="280"/>
      <c r="CV24" s="280"/>
      <c r="CW24" s="280"/>
      <c r="CX24" s="280"/>
      <c r="CY24" s="280">
        <f>AQ24-BU24</f>
        <v>16.312666000000007</v>
      </c>
      <c r="CZ24" s="280"/>
      <c r="DA24" s="280"/>
      <c r="DB24" s="280"/>
      <c r="DC24" s="280"/>
      <c r="DD24" s="204">
        <f>DD25</f>
        <v>-2.26891</v>
      </c>
      <c r="DE24" s="204"/>
      <c r="DF24" s="204"/>
      <c r="DG24" s="204"/>
      <c r="DH24" s="204"/>
      <c r="DI24" s="204"/>
      <c r="DJ24" s="205"/>
      <c r="DK24" s="206">
        <v>0</v>
      </c>
      <c r="DL24" s="204"/>
      <c r="DM24" s="204"/>
      <c r="DN24" s="204"/>
      <c r="DO24" s="204"/>
      <c r="DP24" s="204"/>
      <c r="DQ24" s="279">
        <f>DQ25+DQ46</f>
        <v>63.075322</v>
      </c>
      <c r="DR24" s="276"/>
      <c r="DS24" s="276"/>
      <c r="DT24" s="276"/>
      <c r="DU24" s="276"/>
      <c r="DV24" s="276"/>
      <c r="DW24" s="277"/>
      <c r="DX24" s="278">
        <f>DX25+DX46</f>
        <v>0</v>
      </c>
      <c r="DY24" s="276"/>
      <c r="DZ24" s="276"/>
      <c r="EA24" s="276"/>
      <c r="EB24" s="277"/>
      <c r="EC24" s="278">
        <f>EC25+EC46</f>
        <v>62.019101</v>
      </c>
      <c r="ED24" s="276"/>
      <c r="EE24" s="276"/>
      <c r="EF24" s="276"/>
      <c r="EG24" s="277"/>
      <c r="EH24" s="276">
        <f>EH25+EH46</f>
        <v>1.056221</v>
      </c>
      <c r="EI24" s="276"/>
      <c r="EJ24" s="276"/>
      <c r="EK24" s="276"/>
      <c r="EL24" s="276"/>
      <c r="EM24" s="276"/>
      <c r="EN24" s="277"/>
      <c r="EO24" s="206">
        <f>EO25+EO46</f>
        <v>0</v>
      </c>
      <c r="EP24" s="204"/>
      <c r="EQ24" s="204"/>
      <c r="ER24" s="204"/>
      <c r="ES24" s="204"/>
      <c r="ET24" s="207"/>
      <c r="EU24" s="208"/>
      <c r="EV24" s="208"/>
      <c r="EW24" s="208"/>
      <c r="EX24" s="208"/>
      <c r="EY24" s="208"/>
      <c r="EZ24" s="208"/>
      <c r="FA24" s="209"/>
      <c r="FB24" s="216"/>
      <c r="FC24" s="208"/>
      <c r="FD24" s="208"/>
      <c r="FE24" s="208"/>
      <c r="FF24" s="208"/>
      <c r="FG24" s="208"/>
      <c r="FH24" s="209"/>
      <c r="FI24" s="216"/>
      <c r="FJ24" s="208"/>
      <c r="FK24" s="208"/>
      <c r="FL24" s="208"/>
      <c r="FM24" s="209"/>
      <c r="FN24" s="216"/>
      <c r="FO24" s="208"/>
      <c r="FP24" s="208"/>
      <c r="FQ24" s="208"/>
      <c r="FR24" s="208"/>
      <c r="FS24" s="208"/>
      <c r="FT24" s="209"/>
      <c r="FU24" s="216"/>
      <c r="FV24" s="208"/>
      <c r="FW24" s="208"/>
      <c r="FX24" s="208"/>
      <c r="FY24" s="208"/>
      <c r="FZ24" s="208"/>
      <c r="GA24" s="209"/>
      <c r="GB24" s="216"/>
      <c r="GC24" s="208"/>
      <c r="GD24" s="208"/>
      <c r="GE24" s="208"/>
      <c r="GF24" s="208"/>
      <c r="GG24" s="208"/>
      <c r="GH24" s="209"/>
      <c r="GI24" s="216"/>
      <c r="GJ24" s="208"/>
      <c r="GK24" s="208"/>
      <c r="GL24" s="208"/>
      <c r="GM24" s="208"/>
      <c r="GN24" s="208"/>
      <c r="GO24" s="208"/>
      <c r="GP24" s="209"/>
      <c r="GQ24" s="216"/>
      <c r="GR24" s="208"/>
      <c r="GS24" s="208"/>
      <c r="GT24" s="208"/>
      <c r="GU24" s="209"/>
      <c r="GV24" s="216"/>
      <c r="GW24" s="208"/>
      <c r="GX24" s="208"/>
      <c r="GY24" s="208"/>
      <c r="GZ24" s="208"/>
      <c r="HA24" s="208"/>
      <c r="HB24" s="209"/>
      <c r="HC24" s="216"/>
      <c r="HD24" s="208"/>
      <c r="HE24" s="208"/>
      <c r="HF24" s="208"/>
      <c r="HG24" s="208"/>
      <c r="HH24" s="208"/>
      <c r="HI24" s="209"/>
      <c r="HJ24" s="216"/>
      <c r="HK24" s="208"/>
      <c r="HL24" s="208"/>
      <c r="HM24" s="208"/>
      <c r="HN24" s="209"/>
      <c r="HO24" s="216"/>
      <c r="HP24" s="208"/>
      <c r="HQ24" s="208"/>
      <c r="HR24" s="208"/>
      <c r="HS24" s="209"/>
      <c r="HT24" s="216"/>
      <c r="HU24" s="208"/>
      <c r="HV24" s="208"/>
      <c r="HW24" s="208"/>
      <c r="HX24" s="208"/>
      <c r="HY24" s="209"/>
      <c r="HZ24" s="216"/>
      <c r="IA24" s="208"/>
      <c r="IB24" s="208"/>
      <c r="IC24" s="208"/>
      <c r="ID24" s="208"/>
      <c r="IE24" s="208"/>
      <c r="IF24" s="208"/>
      <c r="IG24" s="221"/>
    </row>
    <row r="25" spans="1:241" s="5" customFormat="1" ht="39.75" customHeight="1" thickBot="1">
      <c r="A25" s="210" t="s">
        <v>40</v>
      </c>
      <c r="B25" s="211"/>
      <c r="C25" s="211"/>
      <c r="D25" s="211"/>
      <c r="E25" s="211"/>
      <c r="F25" s="282" t="s">
        <v>30</v>
      </c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4"/>
      <c r="AJ25" s="204">
        <f>AJ26+AJ34+AJ32+AJ33</f>
        <v>48.36</v>
      </c>
      <c r="AK25" s="204"/>
      <c r="AL25" s="204"/>
      <c r="AM25" s="204"/>
      <c r="AN25" s="204"/>
      <c r="AO25" s="205"/>
      <c r="AP25" s="11">
        <f>AP26+AP34</f>
        <v>0</v>
      </c>
      <c r="AQ25" s="206">
        <f>AQ26+AQ32+AQ33+AQ34</f>
        <v>48.36</v>
      </c>
      <c r="AR25" s="204"/>
      <c r="AS25" s="204"/>
      <c r="AT25" s="204"/>
      <c r="AU25" s="205"/>
      <c r="AV25" s="204">
        <v>0</v>
      </c>
      <c r="AW25" s="204"/>
      <c r="AX25" s="204"/>
      <c r="AY25" s="204"/>
      <c r="AZ25" s="204"/>
      <c r="BA25" s="204"/>
      <c r="BB25" s="205"/>
      <c r="BC25" s="206">
        <v>0</v>
      </c>
      <c r="BD25" s="204"/>
      <c r="BE25" s="204"/>
      <c r="BF25" s="204"/>
      <c r="BG25" s="204"/>
      <c r="BH25" s="204"/>
      <c r="BI25" s="215">
        <f>BI26+BI34+BI32+BI33</f>
        <v>47.964465000000004</v>
      </c>
      <c r="BJ25" s="204"/>
      <c r="BK25" s="204"/>
      <c r="BL25" s="204"/>
      <c r="BM25" s="204"/>
      <c r="BN25" s="204"/>
      <c r="BO25" s="205"/>
      <c r="BP25" s="206">
        <f>BP26+BP34</f>
        <v>0</v>
      </c>
      <c r="BQ25" s="204"/>
      <c r="BR25" s="204"/>
      <c r="BS25" s="204"/>
      <c r="BT25" s="205"/>
      <c r="BU25" s="206">
        <f>BU26+BU32+BU33+BU34</f>
        <v>44.639334</v>
      </c>
      <c r="BV25" s="204"/>
      <c r="BW25" s="204"/>
      <c r="BX25" s="204"/>
      <c r="BY25" s="205"/>
      <c r="BZ25" s="204">
        <f>BZ26+BZ32+BZ33+BZ34</f>
        <v>3.325131</v>
      </c>
      <c r="CA25" s="204"/>
      <c r="CB25" s="204"/>
      <c r="CC25" s="204"/>
      <c r="CD25" s="204"/>
      <c r="CE25" s="204"/>
      <c r="CF25" s="205"/>
      <c r="CG25" s="206">
        <v>0</v>
      </c>
      <c r="CH25" s="204"/>
      <c r="CI25" s="204"/>
      <c r="CJ25" s="204"/>
      <c r="CK25" s="204"/>
      <c r="CL25" s="207"/>
      <c r="CM25" s="205">
        <f t="shared" si="0"/>
        <v>0.3955349999999953</v>
      </c>
      <c r="CN25" s="281"/>
      <c r="CO25" s="281"/>
      <c r="CP25" s="281"/>
      <c r="CQ25" s="281"/>
      <c r="CR25" s="281"/>
      <c r="CS25" s="281"/>
      <c r="CT25" s="281">
        <f>AP25-BP25</f>
        <v>0</v>
      </c>
      <c r="CU25" s="281"/>
      <c r="CV25" s="281"/>
      <c r="CW25" s="281"/>
      <c r="CX25" s="281"/>
      <c r="CY25" s="281">
        <f>AQ25-BU25</f>
        <v>3.7206660000000014</v>
      </c>
      <c r="CZ25" s="281"/>
      <c r="DA25" s="281"/>
      <c r="DB25" s="281"/>
      <c r="DC25" s="281"/>
      <c r="DD25" s="204">
        <f>DD26+DD32+DD33+DD34</f>
        <v>-2.26891</v>
      </c>
      <c r="DE25" s="204"/>
      <c r="DF25" s="204"/>
      <c r="DG25" s="204"/>
      <c r="DH25" s="204"/>
      <c r="DI25" s="204"/>
      <c r="DJ25" s="205"/>
      <c r="DK25" s="206">
        <v>0</v>
      </c>
      <c r="DL25" s="204"/>
      <c r="DM25" s="204"/>
      <c r="DN25" s="204"/>
      <c r="DO25" s="204"/>
      <c r="DP25" s="204"/>
      <c r="DQ25" s="215">
        <f>DQ26+DQ34+DQ32+DQ33</f>
        <v>20.367322</v>
      </c>
      <c r="DR25" s="204"/>
      <c r="DS25" s="204"/>
      <c r="DT25" s="204"/>
      <c r="DU25" s="204"/>
      <c r="DV25" s="204"/>
      <c r="DW25" s="205"/>
      <c r="DX25" s="206">
        <f>DX26+DX34</f>
        <v>0</v>
      </c>
      <c r="DY25" s="204"/>
      <c r="DZ25" s="204"/>
      <c r="EA25" s="204"/>
      <c r="EB25" s="205"/>
      <c r="EC25" s="206">
        <f>EC26+EC32+EC33+EC34</f>
        <v>19.311101</v>
      </c>
      <c r="ED25" s="204"/>
      <c r="EE25" s="204"/>
      <c r="EF25" s="204"/>
      <c r="EG25" s="205"/>
      <c r="EH25" s="204">
        <f>EH26+EH34+EH32+EH33</f>
        <v>1.056221</v>
      </c>
      <c r="EI25" s="204"/>
      <c r="EJ25" s="204"/>
      <c r="EK25" s="204"/>
      <c r="EL25" s="204"/>
      <c r="EM25" s="204"/>
      <c r="EN25" s="205"/>
      <c r="EO25" s="206">
        <f>EO26+EO34</f>
        <v>0</v>
      </c>
      <c r="EP25" s="204"/>
      <c r="EQ25" s="204"/>
      <c r="ER25" s="204"/>
      <c r="ES25" s="204"/>
      <c r="ET25" s="207"/>
      <c r="EU25" s="208"/>
      <c r="EV25" s="208"/>
      <c r="EW25" s="208"/>
      <c r="EX25" s="208"/>
      <c r="EY25" s="208"/>
      <c r="EZ25" s="208"/>
      <c r="FA25" s="209"/>
      <c r="FB25" s="216"/>
      <c r="FC25" s="208"/>
      <c r="FD25" s="208"/>
      <c r="FE25" s="208"/>
      <c r="FF25" s="208"/>
      <c r="FG25" s="208"/>
      <c r="FH25" s="209"/>
      <c r="FI25" s="216"/>
      <c r="FJ25" s="208"/>
      <c r="FK25" s="208"/>
      <c r="FL25" s="208"/>
      <c r="FM25" s="209"/>
      <c r="FN25" s="216"/>
      <c r="FO25" s="208"/>
      <c r="FP25" s="208"/>
      <c r="FQ25" s="208"/>
      <c r="FR25" s="208"/>
      <c r="FS25" s="208"/>
      <c r="FT25" s="209"/>
      <c r="FU25" s="216"/>
      <c r="FV25" s="208"/>
      <c r="FW25" s="208"/>
      <c r="FX25" s="208"/>
      <c r="FY25" s="208"/>
      <c r="FZ25" s="208"/>
      <c r="GA25" s="209"/>
      <c r="GB25" s="216"/>
      <c r="GC25" s="208"/>
      <c r="GD25" s="208"/>
      <c r="GE25" s="208"/>
      <c r="GF25" s="208"/>
      <c r="GG25" s="208"/>
      <c r="GH25" s="209"/>
      <c r="GI25" s="216"/>
      <c r="GJ25" s="208"/>
      <c r="GK25" s="208"/>
      <c r="GL25" s="208"/>
      <c r="GM25" s="208"/>
      <c r="GN25" s="208"/>
      <c r="GO25" s="208"/>
      <c r="GP25" s="209"/>
      <c r="GQ25" s="216"/>
      <c r="GR25" s="208"/>
      <c r="GS25" s="208"/>
      <c r="GT25" s="208"/>
      <c r="GU25" s="209"/>
      <c r="GV25" s="216"/>
      <c r="GW25" s="208"/>
      <c r="GX25" s="208"/>
      <c r="GY25" s="208"/>
      <c r="GZ25" s="208"/>
      <c r="HA25" s="208"/>
      <c r="HB25" s="209"/>
      <c r="HC25" s="216"/>
      <c r="HD25" s="208"/>
      <c r="HE25" s="208"/>
      <c r="HF25" s="208"/>
      <c r="HG25" s="208"/>
      <c r="HH25" s="208"/>
      <c r="HI25" s="209"/>
      <c r="HJ25" s="216"/>
      <c r="HK25" s="208"/>
      <c r="HL25" s="208"/>
      <c r="HM25" s="208"/>
      <c r="HN25" s="209"/>
      <c r="HO25" s="216"/>
      <c r="HP25" s="208"/>
      <c r="HQ25" s="208"/>
      <c r="HR25" s="208"/>
      <c r="HS25" s="209"/>
      <c r="HT25" s="216"/>
      <c r="HU25" s="208"/>
      <c r="HV25" s="208"/>
      <c r="HW25" s="208"/>
      <c r="HX25" s="208"/>
      <c r="HY25" s="209"/>
      <c r="HZ25" s="216"/>
      <c r="IA25" s="208"/>
      <c r="IB25" s="208"/>
      <c r="IC25" s="208"/>
      <c r="ID25" s="208"/>
      <c r="IE25" s="208"/>
      <c r="IF25" s="208"/>
      <c r="IG25" s="221"/>
    </row>
    <row r="26" spans="1:241" ht="46.5" customHeight="1">
      <c r="A26" s="285" t="s">
        <v>34</v>
      </c>
      <c r="B26" s="286"/>
      <c r="C26" s="286"/>
      <c r="D26" s="286"/>
      <c r="E26" s="286"/>
      <c r="F26" s="287" t="s">
        <v>41</v>
      </c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9"/>
      <c r="AJ26" s="290">
        <f aca="true" t="shared" si="1" ref="AJ26:AJ34">AP26+AQ26</f>
        <v>19.76</v>
      </c>
      <c r="AK26" s="290"/>
      <c r="AL26" s="290"/>
      <c r="AM26" s="290"/>
      <c r="AN26" s="290"/>
      <c r="AO26" s="291"/>
      <c r="AP26" s="15">
        <v>0</v>
      </c>
      <c r="AQ26" s="292">
        <v>19.76</v>
      </c>
      <c r="AR26" s="290"/>
      <c r="AS26" s="290"/>
      <c r="AT26" s="290"/>
      <c r="AU26" s="291"/>
      <c r="AV26" s="290">
        <v>0</v>
      </c>
      <c r="AW26" s="290"/>
      <c r="AX26" s="290"/>
      <c r="AY26" s="290"/>
      <c r="AZ26" s="290"/>
      <c r="BA26" s="290"/>
      <c r="BB26" s="291"/>
      <c r="BC26" s="292">
        <v>0</v>
      </c>
      <c r="BD26" s="290"/>
      <c r="BE26" s="290"/>
      <c r="BF26" s="290"/>
      <c r="BG26" s="290"/>
      <c r="BH26" s="294"/>
      <c r="BI26" s="354">
        <f>BU26+BZ26</f>
        <v>13.641454000000001</v>
      </c>
      <c r="BJ26" s="290"/>
      <c r="BK26" s="290"/>
      <c r="BL26" s="290"/>
      <c r="BM26" s="290"/>
      <c r="BN26" s="290"/>
      <c r="BO26" s="291"/>
      <c r="BP26" s="292">
        <f>BP27</f>
        <v>0</v>
      </c>
      <c r="BQ26" s="290"/>
      <c r="BR26" s="290"/>
      <c r="BS26" s="290"/>
      <c r="BT26" s="291"/>
      <c r="BU26" s="292">
        <v>12.585233</v>
      </c>
      <c r="BV26" s="290"/>
      <c r="BW26" s="290"/>
      <c r="BX26" s="290"/>
      <c r="BY26" s="291"/>
      <c r="BZ26" s="290">
        <f>0.161344+0.894877</f>
        <v>1.056221</v>
      </c>
      <c r="CA26" s="290"/>
      <c r="CB26" s="290"/>
      <c r="CC26" s="290"/>
      <c r="CD26" s="290"/>
      <c r="CE26" s="290"/>
      <c r="CF26" s="291"/>
      <c r="CG26" s="292">
        <v>0</v>
      </c>
      <c r="CH26" s="290"/>
      <c r="CI26" s="290"/>
      <c r="CJ26" s="290"/>
      <c r="CK26" s="290"/>
      <c r="CL26" s="294"/>
      <c r="CM26" s="353">
        <f t="shared" si="0"/>
        <v>6.118546</v>
      </c>
      <c r="CN26" s="293"/>
      <c r="CO26" s="293"/>
      <c r="CP26" s="293"/>
      <c r="CQ26" s="293"/>
      <c r="CR26" s="293"/>
      <c r="CS26" s="293"/>
      <c r="CT26" s="293">
        <f>AP26-BP26</f>
        <v>0</v>
      </c>
      <c r="CU26" s="293"/>
      <c r="CV26" s="293"/>
      <c r="CW26" s="293"/>
      <c r="CX26" s="293"/>
      <c r="CY26" s="293">
        <f>AQ26-BU26</f>
        <v>7.174767000000001</v>
      </c>
      <c r="CZ26" s="293"/>
      <c r="DA26" s="293"/>
      <c r="DB26" s="293"/>
      <c r="DC26" s="293"/>
      <c r="DD26" s="290">
        <v>0</v>
      </c>
      <c r="DE26" s="290"/>
      <c r="DF26" s="290"/>
      <c r="DG26" s="290"/>
      <c r="DH26" s="290"/>
      <c r="DI26" s="290"/>
      <c r="DJ26" s="291"/>
      <c r="DK26" s="292">
        <v>0</v>
      </c>
      <c r="DL26" s="290"/>
      <c r="DM26" s="290"/>
      <c r="DN26" s="290"/>
      <c r="DO26" s="290"/>
      <c r="DP26" s="294"/>
      <c r="DQ26" s="290">
        <f>DX26+EC26+EH26+EO26</f>
        <v>1.056221</v>
      </c>
      <c r="DR26" s="290"/>
      <c r="DS26" s="290"/>
      <c r="DT26" s="290"/>
      <c r="DU26" s="290"/>
      <c r="DV26" s="290"/>
      <c r="DW26" s="291"/>
      <c r="DX26" s="292">
        <f>DX27</f>
        <v>0</v>
      </c>
      <c r="DY26" s="290"/>
      <c r="DZ26" s="290"/>
      <c r="EA26" s="290"/>
      <c r="EB26" s="291"/>
      <c r="EC26" s="292">
        <f>EC27+EC29+EC30+EC31</f>
        <v>0</v>
      </c>
      <c r="ED26" s="290"/>
      <c r="EE26" s="290"/>
      <c r="EF26" s="290"/>
      <c r="EG26" s="291"/>
      <c r="EH26" s="290">
        <f>0.161344+0.894877</f>
        <v>1.056221</v>
      </c>
      <c r="EI26" s="290"/>
      <c r="EJ26" s="290"/>
      <c r="EK26" s="290"/>
      <c r="EL26" s="290"/>
      <c r="EM26" s="290"/>
      <c r="EN26" s="291"/>
      <c r="EO26" s="292">
        <v>0</v>
      </c>
      <c r="EP26" s="290"/>
      <c r="EQ26" s="290"/>
      <c r="ER26" s="290"/>
      <c r="ES26" s="290"/>
      <c r="ET26" s="294"/>
      <c r="EU26" s="296"/>
      <c r="EV26" s="296"/>
      <c r="EW26" s="296"/>
      <c r="EX26" s="296"/>
      <c r="EY26" s="296"/>
      <c r="EZ26" s="296"/>
      <c r="FA26" s="298"/>
      <c r="FB26" s="295"/>
      <c r="FC26" s="296"/>
      <c r="FD26" s="296"/>
      <c r="FE26" s="296"/>
      <c r="FF26" s="296"/>
      <c r="FG26" s="296"/>
      <c r="FH26" s="298"/>
      <c r="FI26" s="295"/>
      <c r="FJ26" s="296"/>
      <c r="FK26" s="296"/>
      <c r="FL26" s="296"/>
      <c r="FM26" s="298"/>
      <c r="FN26" s="295"/>
      <c r="FO26" s="296"/>
      <c r="FP26" s="296"/>
      <c r="FQ26" s="296"/>
      <c r="FR26" s="296"/>
      <c r="FS26" s="296"/>
      <c r="FT26" s="298"/>
      <c r="FU26" s="295"/>
      <c r="FV26" s="296"/>
      <c r="FW26" s="296"/>
      <c r="FX26" s="296"/>
      <c r="FY26" s="296"/>
      <c r="FZ26" s="296"/>
      <c r="GA26" s="298"/>
      <c r="GB26" s="295"/>
      <c r="GC26" s="296"/>
      <c r="GD26" s="296"/>
      <c r="GE26" s="296"/>
      <c r="GF26" s="296"/>
      <c r="GG26" s="296"/>
      <c r="GH26" s="298"/>
      <c r="GI26" s="295"/>
      <c r="GJ26" s="296"/>
      <c r="GK26" s="296"/>
      <c r="GL26" s="296"/>
      <c r="GM26" s="296"/>
      <c r="GN26" s="296"/>
      <c r="GO26" s="296"/>
      <c r="GP26" s="298"/>
      <c r="GQ26" s="295"/>
      <c r="GR26" s="296"/>
      <c r="GS26" s="296"/>
      <c r="GT26" s="296"/>
      <c r="GU26" s="298"/>
      <c r="GV26" s="295"/>
      <c r="GW26" s="296"/>
      <c r="GX26" s="296"/>
      <c r="GY26" s="296"/>
      <c r="GZ26" s="296"/>
      <c r="HA26" s="296"/>
      <c r="HB26" s="298"/>
      <c r="HC26" s="295"/>
      <c r="HD26" s="296"/>
      <c r="HE26" s="296"/>
      <c r="HF26" s="296"/>
      <c r="HG26" s="296"/>
      <c r="HH26" s="296"/>
      <c r="HI26" s="298"/>
      <c r="HJ26" s="295"/>
      <c r="HK26" s="296"/>
      <c r="HL26" s="296"/>
      <c r="HM26" s="296"/>
      <c r="HN26" s="298"/>
      <c r="HO26" s="295"/>
      <c r="HP26" s="296"/>
      <c r="HQ26" s="296"/>
      <c r="HR26" s="296"/>
      <c r="HS26" s="298"/>
      <c r="HT26" s="295"/>
      <c r="HU26" s="296"/>
      <c r="HV26" s="296"/>
      <c r="HW26" s="296"/>
      <c r="HX26" s="296"/>
      <c r="HY26" s="298"/>
      <c r="HZ26" s="295"/>
      <c r="IA26" s="296"/>
      <c r="IB26" s="296"/>
      <c r="IC26" s="296"/>
      <c r="ID26" s="296"/>
      <c r="IE26" s="296"/>
      <c r="IF26" s="296"/>
      <c r="IG26" s="297"/>
    </row>
    <row r="27" spans="1:241" s="27" customFormat="1" ht="28.5" customHeight="1" hidden="1">
      <c r="A27" s="78" t="s">
        <v>69</v>
      </c>
      <c r="B27" s="79"/>
      <c r="C27" s="79"/>
      <c r="D27" s="79"/>
      <c r="E27" s="80"/>
      <c r="F27" s="412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4"/>
      <c r="AJ27" s="75"/>
      <c r="AK27" s="63"/>
      <c r="AL27" s="63"/>
      <c r="AM27" s="63"/>
      <c r="AN27" s="63"/>
      <c r="AO27" s="64"/>
      <c r="AP27" s="26"/>
      <c r="AQ27" s="62"/>
      <c r="AR27" s="63"/>
      <c r="AS27" s="63"/>
      <c r="AT27" s="63"/>
      <c r="AU27" s="64"/>
      <c r="AV27" s="62"/>
      <c r="AW27" s="63"/>
      <c r="AX27" s="63"/>
      <c r="AY27" s="63"/>
      <c r="AZ27" s="63"/>
      <c r="BA27" s="63"/>
      <c r="BB27" s="64"/>
      <c r="BC27" s="62"/>
      <c r="BD27" s="63"/>
      <c r="BE27" s="63"/>
      <c r="BF27" s="63"/>
      <c r="BG27" s="63"/>
      <c r="BH27" s="68"/>
      <c r="BI27" s="75"/>
      <c r="BJ27" s="63"/>
      <c r="BK27" s="63"/>
      <c r="BL27" s="63"/>
      <c r="BM27" s="63"/>
      <c r="BN27" s="63"/>
      <c r="BO27" s="64"/>
      <c r="BP27" s="62"/>
      <c r="BQ27" s="63"/>
      <c r="BR27" s="63"/>
      <c r="BS27" s="63"/>
      <c r="BT27" s="64"/>
      <c r="BU27" s="62"/>
      <c r="BV27" s="63"/>
      <c r="BW27" s="63"/>
      <c r="BX27" s="63"/>
      <c r="BY27" s="64"/>
      <c r="BZ27" s="62"/>
      <c r="CA27" s="63"/>
      <c r="CB27" s="63"/>
      <c r="CC27" s="63"/>
      <c r="CD27" s="63"/>
      <c r="CE27" s="63"/>
      <c r="CF27" s="64"/>
      <c r="CG27" s="62"/>
      <c r="CH27" s="63"/>
      <c r="CI27" s="63"/>
      <c r="CJ27" s="63"/>
      <c r="CK27" s="63"/>
      <c r="CL27" s="68"/>
      <c r="CM27" s="71"/>
      <c r="CN27" s="72"/>
      <c r="CO27" s="72"/>
      <c r="CP27" s="72"/>
      <c r="CQ27" s="72"/>
      <c r="CR27" s="72"/>
      <c r="CS27" s="73"/>
      <c r="CT27" s="74"/>
      <c r="CU27" s="72"/>
      <c r="CV27" s="72"/>
      <c r="CW27" s="72"/>
      <c r="CX27" s="73"/>
      <c r="CY27" s="74"/>
      <c r="CZ27" s="72"/>
      <c r="DA27" s="72"/>
      <c r="DB27" s="72"/>
      <c r="DC27" s="73"/>
      <c r="DD27" s="62"/>
      <c r="DE27" s="63"/>
      <c r="DF27" s="63"/>
      <c r="DG27" s="63"/>
      <c r="DH27" s="63"/>
      <c r="DI27" s="63"/>
      <c r="DJ27" s="64"/>
      <c r="DK27" s="62"/>
      <c r="DL27" s="63"/>
      <c r="DM27" s="63"/>
      <c r="DN27" s="63"/>
      <c r="DO27" s="63"/>
      <c r="DP27" s="68"/>
      <c r="DQ27" s="75"/>
      <c r="DR27" s="63"/>
      <c r="DS27" s="63"/>
      <c r="DT27" s="63"/>
      <c r="DU27" s="63"/>
      <c r="DV27" s="63"/>
      <c r="DW27" s="64"/>
      <c r="DX27" s="62"/>
      <c r="DY27" s="63"/>
      <c r="DZ27" s="63"/>
      <c r="EA27" s="63"/>
      <c r="EB27" s="64"/>
      <c r="EC27" s="62"/>
      <c r="ED27" s="63"/>
      <c r="EE27" s="63"/>
      <c r="EF27" s="63"/>
      <c r="EG27" s="64"/>
      <c r="EH27" s="65"/>
      <c r="EI27" s="66"/>
      <c r="EJ27" s="66"/>
      <c r="EK27" s="66"/>
      <c r="EL27" s="66"/>
      <c r="EM27" s="66"/>
      <c r="EN27" s="67"/>
      <c r="EO27" s="62"/>
      <c r="EP27" s="63"/>
      <c r="EQ27" s="63"/>
      <c r="ER27" s="63"/>
      <c r="ES27" s="63"/>
      <c r="ET27" s="68"/>
      <c r="EU27" s="69"/>
      <c r="EV27" s="59"/>
      <c r="EW27" s="59"/>
      <c r="EX27" s="59"/>
      <c r="EY27" s="59"/>
      <c r="EZ27" s="59"/>
      <c r="FA27" s="60"/>
      <c r="FB27" s="58"/>
      <c r="FC27" s="59"/>
      <c r="FD27" s="59"/>
      <c r="FE27" s="59"/>
      <c r="FF27" s="59"/>
      <c r="FG27" s="59"/>
      <c r="FH27" s="60"/>
      <c r="FI27" s="58"/>
      <c r="FJ27" s="59"/>
      <c r="FK27" s="59"/>
      <c r="FL27" s="59"/>
      <c r="FM27" s="60"/>
      <c r="FN27" s="58"/>
      <c r="FO27" s="59"/>
      <c r="FP27" s="59"/>
      <c r="FQ27" s="59"/>
      <c r="FR27" s="59"/>
      <c r="FS27" s="59"/>
      <c r="FT27" s="60"/>
      <c r="FU27" s="58"/>
      <c r="FV27" s="59"/>
      <c r="FW27" s="59"/>
      <c r="FX27" s="59"/>
      <c r="FY27" s="59"/>
      <c r="FZ27" s="59"/>
      <c r="GA27" s="60"/>
      <c r="GB27" s="58"/>
      <c r="GC27" s="59"/>
      <c r="GD27" s="59"/>
      <c r="GE27" s="59"/>
      <c r="GF27" s="59"/>
      <c r="GG27" s="59"/>
      <c r="GH27" s="60"/>
      <c r="GI27" s="58"/>
      <c r="GJ27" s="59"/>
      <c r="GK27" s="59"/>
      <c r="GL27" s="59"/>
      <c r="GM27" s="59"/>
      <c r="GN27" s="59"/>
      <c r="GO27" s="59"/>
      <c r="GP27" s="60"/>
      <c r="GQ27" s="58"/>
      <c r="GR27" s="59"/>
      <c r="GS27" s="59"/>
      <c r="GT27" s="59"/>
      <c r="GU27" s="60"/>
      <c r="GV27" s="58"/>
      <c r="GW27" s="59"/>
      <c r="GX27" s="59"/>
      <c r="GY27" s="59"/>
      <c r="GZ27" s="59"/>
      <c r="HA27" s="59"/>
      <c r="HB27" s="60"/>
      <c r="HC27" s="58"/>
      <c r="HD27" s="59"/>
      <c r="HE27" s="59"/>
      <c r="HF27" s="59"/>
      <c r="HG27" s="59"/>
      <c r="HH27" s="59"/>
      <c r="HI27" s="60"/>
      <c r="HJ27" s="58"/>
      <c r="HK27" s="59"/>
      <c r="HL27" s="59"/>
      <c r="HM27" s="59"/>
      <c r="HN27" s="60"/>
      <c r="HO27" s="58"/>
      <c r="HP27" s="59"/>
      <c r="HQ27" s="59"/>
      <c r="HR27" s="59"/>
      <c r="HS27" s="60"/>
      <c r="HT27" s="58"/>
      <c r="HU27" s="59"/>
      <c r="HV27" s="59"/>
      <c r="HW27" s="59"/>
      <c r="HX27" s="59"/>
      <c r="HY27" s="60"/>
      <c r="HZ27" s="58"/>
      <c r="IA27" s="59"/>
      <c r="IB27" s="59"/>
      <c r="IC27" s="59"/>
      <c r="ID27" s="59"/>
      <c r="IE27" s="59"/>
      <c r="IF27" s="59"/>
      <c r="IG27" s="61"/>
    </row>
    <row r="28" spans="1:241" s="27" customFormat="1" ht="27" customHeight="1" hidden="1">
      <c r="A28" s="78" t="s">
        <v>69</v>
      </c>
      <c r="B28" s="79"/>
      <c r="C28" s="79"/>
      <c r="D28" s="79"/>
      <c r="E28" s="80"/>
      <c r="F28" s="412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4"/>
      <c r="AJ28" s="75"/>
      <c r="AK28" s="63"/>
      <c r="AL28" s="63"/>
      <c r="AM28" s="63"/>
      <c r="AN28" s="63"/>
      <c r="AO28" s="64"/>
      <c r="AP28" s="26"/>
      <c r="AQ28" s="62"/>
      <c r="AR28" s="63"/>
      <c r="AS28" s="63"/>
      <c r="AT28" s="63"/>
      <c r="AU28" s="64"/>
      <c r="AV28" s="62"/>
      <c r="AW28" s="63"/>
      <c r="AX28" s="63"/>
      <c r="AY28" s="63"/>
      <c r="AZ28" s="63"/>
      <c r="BA28" s="63"/>
      <c r="BB28" s="64"/>
      <c r="BC28" s="62"/>
      <c r="BD28" s="63"/>
      <c r="BE28" s="63"/>
      <c r="BF28" s="63"/>
      <c r="BG28" s="63"/>
      <c r="BH28" s="68"/>
      <c r="BI28" s="75"/>
      <c r="BJ28" s="63"/>
      <c r="BK28" s="63"/>
      <c r="BL28" s="63"/>
      <c r="BM28" s="63"/>
      <c r="BN28" s="63"/>
      <c r="BO28" s="64"/>
      <c r="BP28" s="62"/>
      <c r="BQ28" s="63"/>
      <c r="BR28" s="63"/>
      <c r="BS28" s="63"/>
      <c r="BT28" s="64"/>
      <c r="BU28" s="62"/>
      <c r="BV28" s="63"/>
      <c r="BW28" s="63"/>
      <c r="BX28" s="63"/>
      <c r="BY28" s="64"/>
      <c r="BZ28" s="62"/>
      <c r="CA28" s="63"/>
      <c r="CB28" s="63"/>
      <c r="CC28" s="63"/>
      <c r="CD28" s="63"/>
      <c r="CE28" s="63"/>
      <c r="CF28" s="64"/>
      <c r="CG28" s="62"/>
      <c r="CH28" s="63"/>
      <c r="CI28" s="63"/>
      <c r="CJ28" s="63"/>
      <c r="CK28" s="63"/>
      <c r="CL28" s="68"/>
      <c r="CM28" s="71"/>
      <c r="CN28" s="72"/>
      <c r="CO28" s="72"/>
      <c r="CP28" s="72"/>
      <c r="CQ28" s="72"/>
      <c r="CR28" s="72"/>
      <c r="CS28" s="73"/>
      <c r="CT28" s="74"/>
      <c r="CU28" s="72"/>
      <c r="CV28" s="72"/>
      <c r="CW28" s="72"/>
      <c r="CX28" s="73"/>
      <c r="CY28" s="74"/>
      <c r="CZ28" s="72"/>
      <c r="DA28" s="72"/>
      <c r="DB28" s="72"/>
      <c r="DC28" s="73"/>
      <c r="DD28" s="62"/>
      <c r="DE28" s="63"/>
      <c r="DF28" s="63"/>
      <c r="DG28" s="63"/>
      <c r="DH28" s="63"/>
      <c r="DI28" s="63"/>
      <c r="DJ28" s="64"/>
      <c r="DK28" s="62"/>
      <c r="DL28" s="63"/>
      <c r="DM28" s="63"/>
      <c r="DN28" s="63"/>
      <c r="DO28" s="63"/>
      <c r="DP28" s="68"/>
      <c r="DQ28" s="75"/>
      <c r="DR28" s="63"/>
      <c r="DS28" s="63"/>
      <c r="DT28" s="63"/>
      <c r="DU28" s="63"/>
      <c r="DV28" s="63"/>
      <c r="DW28" s="64"/>
      <c r="DX28" s="62"/>
      <c r="DY28" s="63"/>
      <c r="DZ28" s="63"/>
      <c r="EA28" s="63"/>
      <c r="EB28" s="64"/>
      <c r="EC28" s="62"/>
      <c r="ED28" s="63"/>
      <c r="EE28" s="63"/>
      <c r="EF28" s="63"/>
      <c r="EG28" s="64"/>
      <c r="EH28" s="65"/>
      <c r="EI28" s="66"/>
      <c r="EJ28" s="66"/>
      <c r="EK28" s="66"/>
      <c r="EL28" s="66"/>
      <c r="EM28" s="66"/>
      <c r="EN28" s="67"/>
      <c r="EO28" s="62"/>
      <c r="EP28" s="63"/>
      <c r="EQ28" s="63"/>
      <c r="ER28" s="63"/>
      <c r="ES28" s="63"/>
      <c r="ET28" s="68"/>
      <c r="EU28" s="69"/>
      <c r="EV28" s="59"/>
      <c r="EW28" s="59"/>
      <c r="EX28" s="59"/>
      <c r="EY28" s="59"/>
      <c r="EZ28" s="59"/>
      <c r="FA28" s="60"/>
      <c r="FB28" s="58"/>
      <c r="FC28" s="59"/>
      <c r="FD28" s="59"/>
      <c r="FE28" s="59"/>
      <c r="FF28" s="59"/>
      <c r="FG28" s="59"/>
      <c r="FH28" s="60"/>
      <c r="FI28" s="58"/>
      <c r="FJ28" s="59"/>
      <c r="FK28" s="59"/>
      <c r="FL28" s="59"/>
      <c r="FM28" s="60"/>
      <c r="FN28" s="58"/>
      <c r="FO28" s="59"/>
      <c r="FP28" s="59"/>
      <c r="FQ28" s="59"/>
      <c r="FR28" s="59"/>
      <c r="FS28" s="59"/>
      <c r="FT28" s="60"/>
      <c r="FU28" s="58"/>
      <c r="FV28" s="59"/>
      <c r="FW28" s="59"/>
      <c r="FX28" s="59"/>
      <c r="FY28" s="59"/>
      <c r="FZ28" s="59"/>
      <c r="GA28" s="60"/>
      <c r="GB28" s="58"/>
      <c r="GC28" s="59"/>
      <c r="GD28" s="59"/>
      <c r="GE28" s="59"/>
      <c r="GF28" s="59"/>
      <c r="GG28" s="59"/>
      <c r="GH28" s="60"/>
      <c r="GI28" s="58"/>
      <c r="GJ28" s="59"/>
      <c r="GK28" s="59"/>
      <c r="GL28" s="59"/>
      <c r="GM28" s="59"/>
      <c r="GN28" s="59"/>
      <c r="GO28" s="59"/>
      <c r="GP28" s="60"/>
      <c r="GQ28" s="58"/>
      <c r="GR28" s="59"/>
      <c r="GS28" s="59"/>
      <c r="GT28" s="59"/>
      <c r="GU28" s="60"/>
      <c r="GV28" s="58"/>
      <c r="GW28" s="59"/>
      <c r="GX28" s="59"/>
      <c r="GY28" s="59"/>
      <c r="GZ28" s="59"/>
      <c r="HA28" s="59"/>
      <c r="HB28" s="60"/>
      <c r="HC28" s="58"/>
      <c r="HD28" s="59"/>
      <c r="HE28" s="59"/>
      <c r="HF28" s="59"/>
      <c r="HG28" s="59"/>
      <c r="HH28" s="59"/>
      <c r="HI28" s="60"/>
      <c r="HJ28" s="58"/>
      <c r="HK28" s="59"/>
      <c r="HL28" s="59"/>
      <c r="HM28" s="59"/>
      <c r="HN28" s="60"/>
      <c r="HO28" s="58"/>
      <c r="HP28" s="59"/>
      <c r="HQ28" s="59"/>
      <c r="HR28" s="59"/>
      <c r="HS28" s="60"/>
      <c r="HT28" s="58"/>
      <c r="HU28" s="59"/>
      <c r="HV28" s="59"/>
      <c r="HW28" s="59"/>
      <c r="HX28" s="59"/>
      <c r="HY28" s="60"/>
      <c r="HZ28" s="58"/>
      <c r="IA28" s="59"/>
      <c r="IB28" s="59"/>
      <c r="IC28" s="59"/>
      <c r="ID28" s="59"/>
      <c r="IE28" s="59"/>
      <c r="IF28" s="59"/>
      <c r="IG28" s="61"/>
    </row>
    <row r="29" spans="1:241" s="27" customFormat="1" ht="27.75" customHeight="1" hidden="1">
      <c r="A29" s="78" t="s">
        <v>69</v>
      </c>
      <c r="B29" s="79"/>
      <c r="C29" s="79"/>
      <c r="D29" s="79"/>
      <c r="E29" s="80"/>
      <c r="F29" s="412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4"/>
      <c r="AJ29" s="75"/>
      <c r="AK29" s="63"/>
      <c r="AL29" s="63"/>
      <c r="AM29" s="63"/>
      <c r="AN29" s="63"/>
      <c r="AO29" s="64"/>
      <c r="AP29" s="26"/>
      <c r="AQ29" s="62"/>
      <c r="AR29" s="63"/>
      <c r="AS29" s="63"/>
      <c r="AT29" s="63"/>
      <c r="AU29" s="64"/>
      <c r="AV29" s="62"/>
      <c r="AW29" s="63"/>
      <c r="AX29" s="63"/>
      <c r="AY29" s="63"/>
      <c r="AZ29" s="63"/>
      <c r="BA29" s="63"/>
      <c r="BB29" s="64"/>
      <c r="BC29" s="62"/>
      <c r="BD29" s="63"/>
      <c r="BE29" s="63"/>
      <c r="BF29" s="63"/>
      <c r="BG29" s="63"/>
      <c r="BH29" s="68"/>
      <c r="BI29" s="75"/>
      <c r="BJ29" s="63"/>
      <c r="BK29" s="63"/>
      <c r="BL29" s="63"/>
      <c r="BM29" s="63"/>
      <c r="BN29" s="63"/>
      <c r="BO29" s="64"/>
      <c r="BP29" s="62"/>
      <c r="BQ29" s="63"/>
      <c r="BR29" s="63"/>
      <c r="BS29" s="63"/>
      <c r="BT29" s="64"/>
      <c r="BU29" s="62"/>
      <c r="BV29" s="63"/>
      <c r="BW29" s="63"/>
      <c r="BX29" s="63"/>
      <c r="BY29" s="64"/>
      <c r="BZ29" s="62"/>
      <c r="CA29" s="63"/>
      <c r="CB29" s="63"/>
      <c r="CC29" s="63"/>
      <c r="CD29" s="63"/>
      <c r="CE29" s="63"/>
      <c r="CF29" s="64"/>
      <c r="CG29" s="62"/>
      <c r="CH29" s="63"/>
      <c r="CI29" s="63"/>
      <c r="CJ29" s="63"/>
      <c r="CK29" s="63"/>
      <c r="CL29" s="68"/>
      <c r="CM29" s="71"/>
      <c r="CN29" s="72"/>
      <c r="CO29" s="72"/>
      <c r="CP29" s="72"/>
      <c r="CQ29" s="72"/>
      <c r="CR29" s="72"/>
      <c r="CS29" s="73"/>
      <c r="CT29" s="74"/>
      <c r="CU29" s="72"/>
      <c r="CV29" s="72"/>
      <c r="CW29" s="72"/>
      <c r="CX29" s="73"/>
      <c r="CY29" s="74"/>
      <c r="CZ29" s="72"/>
      <c r="DA29" s="72"/>
      <c r="DB29" s="72"/>
      <c r="DC29" s="73"/>
      <c r="DD29" s="62"/>
      <c r="DE29" s="63"/>
      <c r="DF29" s="63"/>
      <c r="DG29" s="63"/>
      <c r="DH29" s="63"/>
      <c r="DI29" s="63"/>
      <c r="DJ29" s="64"/>
      <c r="DK29" s="62"/>
      <c r="DL29" s="63"/>
      <c r="DM29" s="63"/>
      <c r="DN29" s="63"/>
      <c r="DO29" s="63"/>
      <c r="DP29" s="68"/>
      <c r="DQ29" s="75"/>
      <c r="DR29" s="63"/>
      <c r="DS29" s="63"/>
      <c r="DT29" s="63"/>
      <c r="DU29" s="63"/>
      <c r="DV29" s="63"/>
      <c r="DW29" s="64"/>
      <c r="DX29" s="62"/>
      <c r="DY29" s="63"/>
      <c r="DZ29" s="63"/>
      <c r="EA29" s="63"/>
      <c r="EB29" s="64"/>
      <c r="EC29" s="62"/>
      <c r="ED29" s="63"/>
      <c r="EE29" s="63"/>
      <c r="EF29" s="63"/>
      <c r="EG29" s="64"/>
      <c r="EH29" s="65"/>
      <c r="EI29" s="66"/>
      <c r="EJ29" s="66"/>
      <c r="EK29" s="66"/>
      <c r="EL29" s="66"/>
      <c r="EM29" s="66"/>
      <c r="EN29" s="67"/>
      <c r="EO29" s="62"/>
      <c r="EP29" s="63"/>
      <c r="EQ29" s="63"/>
      <c r="ER29" s="63"/>
      <c r="ES29" s="63"/>
      <c r="ET29" s="68"/>
      <c r="EU29" s="69"/>
      <c r="EV29" s="59"/>
      <c r="EW29" s="59"/>
      <c r="EX29" s="59"/>
      <c r="EY29" s="59"/>
      <c r="EZ29" s="59"/>
      <c r="FA29" s="60"/>
      <c r="FB29" s="58"/>
      <c r="FC29" s="59"/>
      <c r="FD29" s="59"/>
      <c r="FE29" s="59"/>
      <c r="FF29" s="59"/>
      <c r="FG29" s="59"/>
      <c r="FH29" s="60"/>
      <c r="FI29" s="58"/>
      <c r="FJ29" s="59"/>
      <c r="FK29" s="59"/>
      <c r="FL29" s="59"/>
      <c r="FM29" s="60"/>
      <c r="FN29" s="58"/>
      <c r="FO29" s="59"/>
      <c r="FP29" s="59"/>
      <c r="FQ29" s="59"/>
      <c r="FR29" s="59"/>
      <c r="FS29" s="59"/>
      <c r="FT29" s="60"/>
      <c r="FU29" s="58"/>
      <c r="FV29" s="59"/>
      <c r="FW29" s="59"/>
      <c r="FX29" s="59"/>
      <c r="FY29" s="59"/>
      <c r="FZ29" s="59"/>
      <c r="GA29" s="60"/>
      <c r="GB29" s="58"/>
      <c r="GC29" s="59"/>
      <c r="GD29" s="59"/>
      <c r="GE29" s="59"/>
      <c r="GF29" s="59"/>
      <c r="GG29" s="59"/>
      <c r="GH29" s="60"/>
      <c r="GI29" s="58"/>
      <c r="GJ29" s="59"/>
      <c r="GK29" s="59"/>
      <c r="GL29" s="59"/>
      <c r="GM29" s="59"/>
      <c r="GN29" s="59"/>
      <c r="GO29" s="59"/>
      <c r="GP29" s="60"/>
      <c r="GQ29" s="58"/>
      <c r="GR29" s="59"/>
      <c r="GS29" s="59"/>
      <c r="GT29" s="59"/>
      <c r="GU29" s="60"/>
      <c r="GV29" s="58"/>
      <c r="GW29" s="59"/>
      <c r="GX29" s="59"/>
      <c r="GY29" s="59"/>
      <c r="GZ29" s="59"/>
      <c r="HA29" s="59"/>
      <c r="HB29" s="60"/>
      <c r="HC29" s="58"/>
      <c r="HD29" s="59"/>
      <c r="HE29" s="59"/>
      <c r="HF29" s="59"/>
      <c r="HG29" s="59"/>
      <c r="HH29" s="59"/>
      <c r="HI29" s="60"/>
      <c r="HJ29" s="58"/>
      <c r="HK29" s="59"/>
      <c r="HL29" s="59"/>
      <c r="HM29" s="59"/>
      <c r="HN29" s="60"/>
      <c r="HO29" s="58"/>
      <c r="HP29" s="59"/>
      <c r="HQ29" s="59"/>
      <c r="HR29" s="59"/>
      <c r="HS29" s="60"/>
      <c r="HT29" s="58"/>
      <c r="HU29" s="59"/>
      <c r="HV29" s="59"/>
      <c r="HW29" s="59"/>
      <c r="HX29" s="59"/>
      <c r="HY29" s="60"/>
      <c r="HZ29" s="58"/>
      <c r="IA29" s="59"/>
      <c r="IB29" s="59"/>
      <c r="IC29" s="59"/>
      <c r="ID29" s="59"/>
      <c r="IE29" s="59"/>
      <c r="IF29" s="59"/>
      <c r="IG29" s="61"/>
    </row>
    <row r="30" spans="1:241" s="27" customFormat="1" ht="30" customHeight="1" hidden="1">
      <c r="A30" s="78" t="s">
        <v>69</v>
      </c>
      <c r="B30" s="79"/>
      <c r="C30" s="79"/>
      <c r="D30" s="79"/>
      <c r="E30" s="80"/>
      <c r="F30" s="412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4"/>
      <c r="AJ30" s="75"/>
      <c r="AK30" s="63"/>
      <c r="AL30" s="63"/>
      <c r="AM30" s="63"/>
      <c r="AN30" s="63"/>
      <c r="AO30" s="64"/>
      <c r="AP30" s="26"/>
      <c r="AQ30" s="62"/>
      <c r="AR30" s="63"/>
      <c r="AS30" s="63"/>
      <c r="AT30" s="63"/>
      <c r="AU30" s="64"/>
      <c r="AV30" s="62"/>
      <c r="AW30" s="63"/>
      <c r="AX30" s="63"/>
      <c r="AY30" s="63"/>
      <c r="AZ30" s="63"/>
      <c r="BA30" s="63"/>
      <c r="BB30" s="64"/>
      <c r="BC30" s="62"/>
      <c r="BD30" s="63"/>
      <c r="BE30" s="63"/>
      <c r="BF30" s="63"/>
      <c r="BG30" s="63"/>
      <c r="BH30" s="68"/>
      <c r="BI30" s="75"/>
      <c r="BJ30" s="63"/>
      <c r="BK30" s="63"/>
      <c r="BL30" s="63"/>
      <c r="BM30" s="63"/>
      <c r="BN30" s="63"/>
      <c r="BO30" s="64"/>
      <c r="BP30" s="62"/>
      <c r="BQ30" s="63"/>
      <c r="BR30" s="63"/>
      <c r="BS30" s="63"/>
      <c r="BT30" s="64"/>
      <c r="BU30" s="62"/>
      <c r="BV30" s="63"/>
      <c r="BW30" s="63"/>
      <c r="BX30" s="63"/>
      <c r="BY30" s="64"/>
      <c r="BZ30" s="62"/>
      <c r="CA30" s="63"/>
      <c r="CB30" s="63"/>
      <c r="CC30" s="63"/>
      <c r="CD30" s="63"/>
      <c r="CE30" s="63"/>
      <c r="CF30" s="64"/>
      <c r="CG30" s="62"/>
      <c r="CH30" s="63"/>
      <c r="CI30" s="63"/>
      <c r="CJ30" s="63"/>
      <c r="CK30" s="63"/>
      <c r="CL30" s="68"/>
      <c r="CM30" s="71"/>
      <c r="CN30" s="72"/>
      <c r="CO30" s="72"/>
      <c r="CP30" s="72"/>
      <c r="CQ30" s="72"/>
      <c r="CR30" s="72"/>
      <c r="CS30" s="73"/>
      <c r="CT30" s="74"/>
      <c r="CU30" s="72"/>
      <c r="CV30" s="72"/>
      <c r="CW30" s="72"/>
      <c r="CX30" s="73"/>
      <c r="CY30" s="74"/>
      <c r="CZ30" s="72"/>
      <c r="DA30" s="72"/>
      <c r="DB30" s="72"/>
      <c r="DC30" s="73"/>
      <c r="DD30" s="62"/>
      <c r="DE30" s="63"/>
      <c r="DF30" s="63"/>
      <c r="DG30" s="63"/>
      <c r="DH30" s="63"/>
      <c r="DI30" s="63"/>
      <c r="DJ30" s="64"/>
      <c r="DK30" s="62"/>
      <c r="DL30" s="63"/>
      <c r="DM30" s="63"/>
      <c r="DN30" s="63"/>
      <c r="DO30" s="63"/>
      <c r="DP30" s="68"/>
      <c r="DQ30" s="75"/>
      <c r="DR30" s="63"/>
      <c r="DS30" s="63"/>
      <c r="DT30" s="63"/>
      <c r="DU30" s="63"/>
      <c r="DV30" s="63"/>
      <c r="DW30" s="64"/>
      <c r="DX30" s="62"/>
      <c r="DY30" s="63"/>
      <c r="DZ30" s="63"/>
      <c r="EA30" s="63"/>
      <c r="EB30" s="64"/>
      <c r="EC30" s="62"/>
      <c r="ED30" s="63"/>
      <c r="EE30" s="63"/>
      <c r="EF30" s="63"/>
      <c r="EG30" s="64"/>
      <c r="EH30" s="65"/>
      <c r="EI30" s="66"/>
      <c r="EJ30" s="66"/>
      <c r="EK30" s="66"/>
      <c r="EL30" s="66"/>
      <c r="EM30" s="66"/>
      <c r="EN30" s="67"/>
      <c r="EO30" s="62"/>
      <c r="EP30" s="63"/>
      <c r="EQ30" s="63"/>
      <c r="ER30" s="63"/>
      <c r="ES30" s="63"/>
      <c r="ET30" s="68"/>
      <c r="EU30" s="69"/>
      <c r="EV30" s="59"/>
      <c r="EW30" s="59"/>
      <c r="EX30" s="59"/>
      <c r="EY30" s="59"/>
      <c r="EZ30" s="59"/>
      <c r="FA30" s="60"/>
      <c r="FB30" s="58"/>
      <c r="FC30" s="59"/>
      <c r="FD30" s="59"/>
      <c r="FE30" s="59"/>
      <c r="FF30" s="59"/>
      <c r="FG30" s="59"/>
      <c r="FH30" s="60"/>
      <c r="FI30" s="58"/>
      <c r="FJ30" s="59"/>
      <c r="FK30" s="59"/>
      <c r="FL30" s="59"/>
      <c r="FM30" s="60"/>
      <c r="FN30" s="58"/>
      <c r="FO30" s="59"/>
      <c r="FP30" s="59"/>
      <c r="FQ30" s="59"/>
      <c r="FR30" s="59"/>
      <c r="FS30" s="59"/>
      <c r="FT30" s="60"/>
      <c r="FU30" s="58"/>
      <c r="FV30" s="59"/>
      <c r="FW30" s="59"/>
      <c r="FX30" s="59"/>
      <c r="FY30" s="59"/>
      <c r="FZ30" s="59"/>
      <c r="GA30" s="60"/>
      <c r="GB30" s="58"/>
      <c r="GC30" s="59"/>
      <c r="GD30" s="59"/>
      <c r="GE30" s="59"/>
      <c r="GF30" s="59"/>
      <c r="GG30" s="59"/>
      <c r="GH30" s="60"/>
      <c r="GI30" s="58"/>
      <c r="GJ30" s="59"/>
      <c r="GK30" s="59"/>
      <c r="GL30" s="59"/>
      <c r="GM30" s="59"/>
      <c r="GN30" s="59"/>
      <c r="GO30" s="59"/>
      <c r="GP30" s="60"/>
      <c r="GQ30" s="58"/>
      <c r="GR30" s="59"/>
      <c r="GS30" s="59"/>
      <c r="GT30" s="59"/>
      <c r="GU30" s="60"/>
      <c r="GV30" s="58"/>
      <c r="GW30" s="59"/>
      <c r="GX30" s="59"/>
      <c r="GY30" s="59"/>
      <c r="GZ30" s="59"/>
      <c r="HA30" s="59"/>
      <c r="HB30" s="60"/>
      <c r="HC30" s="58"/>
      <c r="HD30" s="59"/>
      <c r="HE30" s="59"/>
      <c r="HF30" s="59"/>
      <c r="HG30" s="59"/>
      <c r="HH30" s="59"/>
      <c r="HI30" s="60"/>
      <c r="HJ30" s="58"/>
      <c r="HK30" s="59"/>
      <c r="HL30" s="59"/>
      <c r="HM30" s="59"/>
      <c r="HN30" s="60"/>
      <c r="HO30" s="58"/>
      <c r="HP30" s="59"/>
      <c r="HQ30" s="59"/>
      <c r="HR30" s="59"/>
      <c r="HS30" s="60"/>
      <c r="HT30" s="58"/>
      <c r="HU30" s="59"/>
      <c r="HV30" s="59"/>
      <c r="HW30" s="59"/>
      <c r="HX30" s="59"/>
      <c r="HY30" s="60"/>
      <c r="HZ30" s="58"/>
      <c r="IA30" s="59"/>
      <c r="IB30" s="59"/>
      <c r="IC30" s="59"/>
      <c r="ID30" s="59"/>
      <c r="IE30" s="59"/>
      <c r="IF30" s="59"/>
      <c r="IG30" s="61"/>
    </row>
    <row r="31" spans="1:241" s="27" customFormat="1" ht="28.5" customHeight="1" hidden="1">
      <c r="A31" s="78" t="s">
        <v>69</v>
      </c>
      <c r="B31" s="79"/>
      <c r="C31" s="79"/>
      <c r="D31" s="79"/>
      <c r="E31" s="80"/>
      <c r="F31" s="412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4"/>
      <c r="AJ31" s="75"/>
      <c r="AK31" s="63"/>
      <c r="AL31" s="63"/>
      <c r="AM31" s="63"/>
      <c r="AN31" s="63"/>
      <c r="AO31" s="64"/>
      <c r="AP31" s="26"/>
      <c r="AQ31" s="62"/>
      <c r="AR31" s="63"/>
      <c r="AS31" s="63"/>
      <c r="AT31" s="63"/>
      <c r="AU31" s="64"/>
      <c r="AV31" s="62"/>
      <c r="AW31" s="63"/>
      <c r="AX31" s="63"/>
      <c r="AY31" s="63"/>
      <c r="AZ31" s="63"/>
      <c r="BA31" s="63"/>
      <c r="BB31" s="64"/>
      <c r="BC31" s="62"/>
      <c r="BD31" s="63"/>
      <c r="BE31" s="63"/>
      <c r="BF31" s="63"/>
      <c r="BG31" s="63"/>
      <c r="BH31" s="68"/>
      <c r="BI31" s="75"/>
      <c r="BJ31" s="63"/>
      <c r="BK31" s="63"/>
      <c r="BL31" s="63"/>
      <c r="BM31" s="63"/>
      <c r="BN31" s="63"/>
      <c r="BO31" s="64"/>
      <c r="BP31" s="62"/>
      <c r="BQ31" s="63"/>
      <c r="BR31" s="63"/>
      <c r="BS31" s="63"/>
      <c r="BT31" s="64"/>
      <c r="BU31" s="62"/>
      <c r="BV31" s="63"/>
      <c r="BW31" s="63"/>
      <c r="BX31" s="63"/>
      <c r="BY31" s="64"/>
      <c r="BZ31" s="62"/>
      <c r="CA31" s="63"/>
      <c r="CB31" s="63"/>
      <c r="CC31" s="63"/>
      <c r="CD31" s="63"/>
      <c r="CE31" s="63"/>
      <c r="CF31" s="64"/>
      <c r="CG31" s="62"/>
      <c r="CH31" s="63"/>
      <c r="CI31" s="63"/>
      <c r="CJ31" s="63"/>
      <c r="CK31" s="63"/>
      <c r="CL31" s="68"/>
      <c r="CM31" s="71"/>
      <c r="CN31" s="72"/>
      <c r="CO31" s="72"/>
      <c r="CP31" s="72"/>
      <c r="CQ31" s="72"/>
      <c r="CR31" s="72"/>
      <c r="CS31" s="73"/>
      <c r="CT31" s="74"/>
      <c r="CU31" s="72"/>
      <c r="CV31" s="72"/>
      <c r="CW31" s="72"/>
      <c r="CX31" s="73"/>
      <c r="CY31" s="74"/>
      <c r="CZ31" s="72"/>
      <c r="DA31" s="72"/>
      <c r="DB31" s="72"/>
      <c r="DC31" s="73"/>
      <c r="DD31" s="62"/>
      <c r="DE31" s="63"/>
      <c r="DF31" s="63"/>
      <c r="DG31" s="63"/>
      <c r="DH31" s="63"/>
      <c r="DI31" s="63"/>
      <c r="DJ31" s="64"/>
      <c r="DK31" s="62"/>
      <c r="DL31" s="63"/>
      <c r="DM31" s="63"/>
      <c r="DN31" s="63"/>
      <c r="DO31" s="63"/>
      <c r="DP31" s="68"/>
      <c r="DQ31" s="75"/>
      <c r="DR31" s="63"/>
      <c r="DS31" s="63"/>
      <c r="DT31" s="63"/>
      <c r="DU31" s="63"/>
      <c r="DV31" s="63"/>
      <c r="DW31" s="64"/>
      <c r="DX31" s="62"/>
      <c r="DY31" s="63"/>
      <c r="DZ31" s="63"/>
      <c r="EA31" s="63"/>
      <c r="EB31" s="64"/>
      <c r="EC31" s="62"/>
      <c r="ED31" s="63"/>
      <c r="EE31" s="63"/>
      <c r="EF31" s="63"/>
      <c r="EG31" s="64"/>
      <c r="EH31" s="65"/>
      <c r="EI31" s="66"/>
      <c r="EJ31" s="66"/>
      <c r="EK31" s="66"/>
      <c r="EL31" s="66"/>
      <c r="EM31" s="66"/>
      <c r="EN31" s="67"/>
      <c r="EO31" s="62"/>
      <c r="EP31" s="63"/>
      <c r="EQ31" s="63"/>
      <c r="ER31" s="63"/>
      <c r="ES31" s="63"/>
      <c r="ET31" s="68"/>
      <c r="EU31" s="69"/>
      <c r="EV31" s="59"/>
      <c r="EW31" s="59"/>
      <c r="EX31" s="59"/>
      <c r="EY31" s="59"/>
      <c r="EZ31" s="59"/>
      <c r="FA31" s="60"/>
      <c r="FB31" s="58"/>
      <c r="FC31" s="59"/>
      <c r="FD31" s="59"/>
      <c r="FE31" s="59"/>
      <c r="FF31" s="59"/>
      <c r="FG31" s="59"/>
      <c r="FH31" s="60"/>
      <c r="FI31" s="58"/>
      <c r="FJ31" s="59"/>
      <c r="FK31" s="59"/>
      <c r="FL31" s="59"/>
      <c r="FM31" s="60"/>
      <c r="FN31" s="58"/>
      <c r="FO31" s="59"/>
      <c r="FP31" s="59"/>
      <c r="FQ31" s="59"/>
      <c r="FR31" s="59"/>
      <c r="FS31" s="59"/>
      <c r="FT31" s="60"/>
      <c r="FU31" s="58"/>
      <c r="FV31" s="59"/>
      <c r="FW31" s="59"/>
      <c r="FX31" s="59"/>
      <c r="FY31" s="59"/>
      <c r="FZ31" s="59"/>
      <c r="GA31" s="60"/>
      <c r="GB31" s="58"/>
      <c r="GC31" s="59"/>
      <c r="GD31" s="59"/>
      <c r="GE31" s="59"/>
      <c r="GF31" s="59"/>
      <c r="GG31" s="59"/>
      <c r="GH31" s="60"/>
      <c r="GI31" s="58"/>
      <c r="GJ31" s="59"/>
      <c r="GK31" s="59"/>
      <c r="GL31" s="59"/>
      <c r="GM31" s="59"/>
      <c r="GN31" s="59"/>
      <c r="GO31" s="59"/>
      <c r="GP31" s="60"/>
      <c r="GQ31" s="58"/>
      <c r="GR31" s="59"/>
      <c r="GS31" s="59"/>
      <c r="GT31" s="59"/>
      <c r="GU31" s="60"/>
      <c r="GV31" s="58"/>
      <c r="GW31" s="59"/>
      <c r="GX31" s="59"/>
      <c r="GY31" s="59"/>
      <c r="GZ31" s="59"/>
      <c r="HA31" s="59"/>
      <c r="HB31" s="60"/>
      <c r="HC31" s="58"/>
      <c r="HD31" s="59"/>
      <c r="HE31" s="59"/>
      <c r="HF31" s="59"/>
      <c r="HG31" s="59"/>
      <c r="HH31" s="59"/>
      <c r="HI31" s="60"/>
      <c r="HJ31" s="58"/>
      <c r="HK31" s="59"/>
      <c r="HL31" s="59"/>
      <c r="HM31" s="59"/>
      <c r="HN31" s="60"/>
      <c r="HO31" s="58"/>
      <c r="HP31" s="59"/>
      <c r="HQ31" s="59"/>
      <c r="HR31" s="59"/>
      <c r="HS31" s="60"/>
      <c r="HT31" s="58"/>
      <c r="HU31" s="59"/>
      <c r="HV31" s="59"/>
      <c r="HW31" s="59"/>
      <c r="HX31" s="59"/>
      <c r="HY31" s="60"/>
      <c r="HZ31" s="58"/>
      <c r="IA31" s="59"/>
      <c r="IB31" s="59"/>
      <c r="IC31" s="59"/>
      <c r="ID31" s="59"/>
      <c r="IE31" s="59"/>
      <c r="IF31" s="59"/>
      <c r="IG31" s="61"/>
    </row>
    <row r="32" spans="1:241" s="27" customFormat="1" ht="46.5" customHeight="1">
      <c r="A32" s="118" t="s">
        <v>62</v>
      </c>
      <c r="B32" s="119"/>
      <c r="C32" s="119"/>
      <c r="D32" s="119"/>
      <c r="E32" s="119"/>
      <c r="F32" s="120" t="s">
        <v>64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  <c r="AJ32" s="112">
        <f t="shared" si="1"/>
        <v>0</v>
      </c>
      <c r="AK32" s="112"/>
      <c r="AL32" s="112"/>
      <c r="AM32" s="112"/>
      <c r="AN32" s="112"/>
      <c r="AO32" s="113"/>
      <c r="AP32" s="26">
        <v>0</v>
      </c>
      <c r="AQ32" s="111">
        <v>0</v>
      </c>
      <c r="AR32" s="112"/>
      <c r="AS32" s="112"/>
      <c r="AT32" s="112"/>
      <c r="AU32" s="113"/>
      <c r="AV32" s="112">
        <v>0</v>
      </c>
      <c r="AW32" s="112"/>
      <c r="AX32" s="112"/>
      <c r="AY32" s="112"/>
      <c r="AZ32" s="112"/>
      <c r="BA32" s="112"/>
      <c r="BB32" s="113"/>
      <c r="BC32" s="111">
        <v>0</v>
      </c>
      <c r="BD32" s="112"/>
      <c r="BE32" s="112"/>
      <c r="BF32" s="112"/>
      <c r="BG32" s="112"/>
      <c r="BH32" s="114"/>
      <c r="BI32" s="117">
        <f>BP32+BU32</f>
        <v>0</v>
      </c>
      <c r="BJ32" s="112"/>
      <c r="BK32" s="112"/>
      <c r="BL32" s="112"/>
      <c r="BM32" s="112"/>
      <c r="BN32" s="112"/>
      <c r="BO32" s="113"/>
      <c r="BP32" s="111">
        <v>0</v>
      </c>
      <c r="BQ32" s="112"/>
      <c r="BR32" s="112"/>
      <c r="BS32" s="112"/>
      <c r="BT32" s="113"/>
      <c r="BU32" s="111">
        <v>0</v>
      </c>
      <c r="BV32" s="112"/>
      <c r="BW32" s="112"/>
      <c r="BX32" s="112"/>
      <c r="BY32" s="113"/>
      <c r="BZ32" s="112">
        <v>0</v>
      </c>
      <c r="CA32" s="112"/>
      <c r="CB32" s="112"/>
      <c r="CC32" s="112"/>
      <c r="CD32" s="112"/>
      <c r="CE32" s="112"/>
      <c r="CF32" s="113"/>
      <c r="CG32" s="111">
        <v>0</v>
      </c>
      <c r="CH32" s="112"/>
      <c r="CI32" s="112"/>
      <c r="CJ32" s="112"/>
      <c r="CK32" s="112"/>
      <c r="CL32" s="114"/>
      <c r="CM32" s="115">
        <f>AJ32-BI32</f>
        <v>0</v>
      </c>
      <c r="CN32" s="116"/>
      <c r="CO32" s="116"/>
      <c r="CP32" s="116"/>
      <c r="CQ32" s="116"/>
      <c r="CR32" s="116"/>
      <c r="CS32" s="116"/>
      <c r="CT32" s="116">
        <f>AP32-BP32</f>
        <v>0</v>
      </c>
      <c r="CU32" s="116"/>
      <c r="CV32" s="116"/>
      <c r="CW32" s="116"/>
      <c r="CX32" s="116"/>
      <c r="CY32" s="116">
        <f>AQ32-BU32</f>
        <v>0</v>
      </c>
      <c r="CZ32" s="116"/>
      <c r="DA32" s="116"/>
      <c r="DB32" s="116"/>
      <c r="DC32" s="116"/>
      <c r="DD32" s="112">
        <v>0</v>
      </c>
      <c r="DE32" s="112"/>
      <c r="DF32" s="112"/>
      <c r="DG32" s="112"/>
      <c r="DH32" s="112"/>
      <c r="DI32" s="112"/>
      <c r="DJ32" s="113"/>
      <c r="DK32" s="111">
        <v>0</v>
      </c>
      <c r="DL32" s="112"/>
      <c r="DM32" s="112"/>
      <c r="DN32" s="112"/>
      <c r="DO32" s="112"/>
      <c r="DP32" s="114"/>
      <c r="DQ32" s="112">
        <f>DX32+EC32</f>
        <v>0</v>
      </c>
      <c r="DR32" s="112"/>
      <c r="DS32" s="112"/>
      <c r="DT32" s="112"/>
      <c r="DU32" s="112"/>
      <c r="DV32" s="112"/>
      <c r="DW32" s="113"/>
      <c r="DX32" s="111">
        <v>0</v>
      </c>
      <c r="DY32" s="112"/>
      <c r="DZ32" s="112"/>
      <c r="EA32" s="112"/>
      <c r="EB32" s="113"/>
      <c r="EC32" s="111">
        <v>0</v>
      </c>
      <c r="ED32" s="112"/>
      <c r="EE32" s="112"/>
      <c r="EF32" s="112"/>
      <c r="EG32" s="113"/>
      <c r="EH32" s="112">
        <v>0</v>
      </c>
      <c r="EI32" s="112"/>
      <c r="EJ32" s="112"/>
      <c r="EK32" s="112"/>
      <c r="EL32" s="112"/>
      <c r="EM32" s="112"/>
      <c r="EN32" s="113"/>
      <c r="EO32" s="111">
        <v>0</v>
      </c>
      <c r="EP32" s="112"/>
      <c r="EQ32" s="112"/>
      <c r="ER32" s="112"/>
      <c r="ES32" s="112"/>
      <c r="ET32" s="114"/>
      <c r="EU32" s="108"/>
      <c r="EV32" s="108"/>
      <c r="EW32" s="108"/>
      <c r="EX32" s="108"/>
      <c r="EY32" s="108"/>
      <c r="EZ32" s="108"/>
      <c r="FA32" s="109"/>
      <c r="FB32" s="107"/>
      <c r="FC32" s="108"/>
      <c r="FD32" s="108"/>
      <c r="FE32" s="108"/>
      <c r="FF32" s="108"/>
      <c r="FG32" s="108"/>
      <c r="FH32" s="109"/>
      <c r="FI32" s="107"/>
      <c r="FJ32" s="108"/>
      <c r="FK32" s="108"/>
      <c r="FL32" s="108"/>
      <c r="FM32" s="109"/>
      <c r="FN32" s="107"/>
      <c r="FO32" s="108"/>
      <c r="FP32" s="108"/>
      <c r="FQ32" s="108"/>
      <c r="FR32" s="108"/>
      <c r="FS32" s="108"/>
      <c r="FT32" s="109"/>
      <c r="FU32" s="107"/>
      <c r="FV32" s="108"/>
      <c r="FW32" s="108"/>
      <c r="FX32" s="108"/>
      <c r="FY32" s="108"/>
      <c r="FZ32" s="108"/>
      <c r="GA32" s="109"/>
      <c r="GB32" s="107"/>
      <c r="GC32" s="108"/>
      <c r="GD32" s="108"/>
      <c r="GE32" s="108"/>
      <c r="GF32" s="108"/>
      <c r="GG32" s="108"/>
      <c r="GH32" s="109"/>
      <c r="GI32" s="107"/>
      <c r="GJ32" s="108"/>
      <c r="GK32" s="108"/>
      <c r="GL32" s="108"/>
      <c r="GM32" s="108"/>
      <c r="GN32" s="108"/>
      <c r="GO32" s="108"/>
      <c r="GP32" s="109"/>
      <c r="GQ32" s="107"/>
      <c r="GR32" s="108"/>
      <c r="GS32" s="108"/>
      <c r="GT32" s="108"/>
      <c r="GU32" s="109"/>
      <c r="GV32" s="107"/>
      <c r="GW32" s="108"/>
      <c r="GX32" s="108"/>
      <c r="GY32" s="108"/>
      <c r="GZ32" s="108"/>
      <c r="HA32" s="108"/>
      <c r="HB32" s="109"/>
      <c r="HC32" s="107"/>
      <c r="HD32" s="108"/>
      <c r="HE32" s="108"/>
      <c r="HF32" s="108"/>
      <c r="HG32" s="108"/>
      <c r="HH32" s="108"/>
      <c r="HI32" s="109"/>
      <c r="HJ32" s="107"/>
      <c r="HK32" s="108"/>
      <c r="HL32" s="108"/>
      <c r="HM32" s="108"/>
      <c r="HN32" s="109"/>
      <c r="HO32" s="107"/>
      <c r="HP32" s="108"/>
      <c r="HQ32" s="108"/>
      <c r="HR32" s="108"/>
      <c r="HS32" s="109"/>
      <c r="HT32" s="107"/>
      <c r="HU32" s="108"/>
      <c r="HV32" s="108"/>
      <c r="HW32" s="108"/>
      <c r="HX32" s="108"/>
      <c r="HY32" s="109"/>
      <c r="HZ32" s="107"/>
      <c r="IA32" s="108"/>
      <c r="IB32" s="108"/>
      <c r="IC32" s="108"/>
      <c r="ID32" s="108"/>
      <c r="IE32" s="108"/>
      <c r="IF32" s="108"/>
      <c r="IG32" s="110"/>
    </row>
    <row r="33" spans="1:241" s="27" customFormat="1" ht="69" customHeight="1">
      <c r="A33" s="118" t="s">
        <v>63</v>
      </c>
      <c r="B33" s="119"/>
      <c r="C33" s="119"/>
      <c r="D33" s="119"/>
      <c r="E33" s="119"/>
      <c r="F33" s="120" t="s">
        <v>65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12">
        <f t="shared" si="1"/>
        <v>9</v>
      </c>
      <c r="AK33" s="112"/>
      <c r="AL33" s="112"/>
      <c r="AM33" s="112"/>
      <c r="AN33" s="112"/>
      <c r="AO33" s="113"/>
      <c r="AP33" s="26">
        <v>0</v>
      </c>
      <c r="AQ33" s="111">
        <v>9</v>
      </c>
      <c r="AR33" s="112"/>
      <c r="AS33" s="112"/>
      <c r="AT33" s="112"/>
      <c r="AU33" s="113"/>
      <c r="AV33" s="112">
        <v>0</v>
      </c>
      <c r="AW33" s="112"/>
      <c r="AX33" s="112"/>
      <c r="AY33" s="112"/>
      <c r="AZ33" s="112"/>
      <c r="BA33" s="112"/>
      <c r="BB33" s="113"/>
      <c r="BC33" s="111">
        <v>0</v>
      </c>
      <c r="BD33" s="112"/>
      <c r="BE33" s="112"/>
      <c r="BF33" s="112"/>
      <c r="BG33" s="112"/>
      <c r="BH33" s="114"/>
      <c r="BI33" s="117">
        <f>BP33+BU33+BZ33</f>
        <v>7.798011</v>
      </c>
      <c r="BJ33" s="112"/>
      <c r="BK33" s="112"/>
      <c r="BL33" s="112"/>
      <c r="BM33" s="112"/>
      <c r="BN33" s="112"/>
      <c r="BO33" s="113"/>
      <c r="BP33" s="111">
        <v>0</v>
      </c>
      <c r="BQ33" s="112"/>
      <c r="BR33" s="112"/>
      <c r="BS33" s="112"/>
      <c r="BT33" s="113"/>
      <c r="BU33" s="111">
        <v>5.529101</v>
      </c>
      <c r="BV33" s="112"/>
      <c r="BW33" s="112"/>
      <c r="BX33" s="112"/>
      <c r="BY33" s="113"/>
      <c r="BZ33" s="112">
        <v>2.26891</v>
      </c>
      <c r="CA33" s="112"/>
      <c r="CB33" s="112"/>
      <c r="CC33" s="112"/>
      <c r="CD33" s="112"/>
      <c r="CE33" s="112"/>
      <c r="CF33" s="113"/>
      <c r="CG33" s="111">
        <v>0</v>
      </c>
      <c r="CH33" s="112"/>
      <c r="CI33" s="112"/>
      <c r="CJ33" s="112"/>
      <c r="CK33" s="112"/>
      <c r="CL33" s="114"/>
      <c r="CM33" s="115">
        <f>AJ33-BI33</f>
        <v>1.2019890000000002</v>
      </c>
      <c r="CN33" s="116"/>
      <c r="CO33" s="116"/>
      <c r="CP33" s="116"/>
      <c r="CQ33" s="116"/>
      <c r="CR33" s="116"/>
      <c r="CS33" s="116"/>
      <c r="CT33" s="116">
        <f>AP33-BP33</f>
        <v>0</v>
      </c>
      <c r="CU33" s="116"/>
      <c r="CV33" s="116"/>
      <c r="CW33" s="116"/>
      <c r="CX33" s="116"/>
      <c r="CY33" s="116">
        <f>AQ33-BU33</f>
        <v>3.470899</v>
      </c>
      <c r="CZ33" s="116"/>
      <c r="DA33" s="116"/>
      <c r="DB33" s="116"/>
      <c r="DC33" s="116"/>
      <c r="DD33" s="112">
        <f>AV33-BZ33</f>
        <v>-2.26891</v>
      </c>
      <c r="DE33" s="112"/>
      <c r="DF33" s="112"/>
      <c r="DG33" s="112"/>
      <c r="DH33" s="112"/>
      <c r="DI33" s="112"/>
      <c r="DJ33" s="113"/>
      <c r="DK33" s="111">
        <v>0</v>
      </c>
      <c r="DL33" s="112"/>
      <c r="DM33" s="112"/>
      <c r="DN33" s="112"/>
      <c r="DO33" s="112"/>
      <c r="DP33" s="114"/>
      <c r="DQ33" s="112">
        <f>DX33+EC33+EH33+EO33</f>
        <v>5.529101</v>
      </c>
      <c r="DR33" s="112"/>
      <c r="DS33" s="112"/>
      <c r="DT33" s="112"/>
      <c r="DU33" s="112"/>
      <c r="DV33" s="112"/>
      <c r="DW33" s="113"/>
      <c r="DX33" s="111">
        <v>0</v>
      </c>
      <c r="DY33" s="112"/>
      <c r="DZ33" s="112"/>
      <c r="EA33" s="112"/>
      <c r="EB33" s="113"/>
      <c r="EC33" s="111">
        <v>5.529101</v>
      </c>
      <c r="ED33" s="112"/>
      <c r="EE33" s="112"/>
      <c r="EF33" s="112"/>
      <c r="EG33" s="113"/>
      <c r="EH33" s="112">
        <v>0</v>
      </c>
      <c r="EI33" s="112"/>
      <c r="EJ33" s="112"/>
      <c r="EK33" s="112"/>
      <c r="EL33" s="112"/>
      <c r="EM33" s="112"/>
      <c r="EN33" s="113"/>
      <c r="EO33" s="111">
        <v>0</v>
      </c>
      <c r="EP33" s="112"/>
      <c r="EQ33" s="112"/>
      <c r="ER33" s="112"/>
      <c r="ES33" s="112"/>
      <c r="ET33" s="114"/>
      <c r="EU33" s="108"/>
      <c r="EV33" s="108"/>
      <c r="EW33" s="108"/>
      <c r="EX33" s="108"/>
      <c r="EY33" s="108"/>
      <c r="EZ33" s="108"/>
      <c r="FA33" s="109"/>
      <c r="FB33" s="107"/>
      <c r="FC33" s="108"/>
      <c r="FD33" s="108"/>
      <c r="FE33" s="108"/>
      <c r="FF33" s="108"/>
      <c r="FG33" s="108"/>
      <c r="FH33" s="109"/>
      <c r="FI33" s="107"/>
      <c r="FJ33" s="108"/>
      <c r="FK33" s="108"/>
      <c r="FL33" s="108"/>
      <c r="FM33" s="109"/>
      <c r="FN33" s="107"/>
      <c r="FO33" s="108"/>
      <c r="FP33" s="108"/>
      <c r="FQ33" s="108"/>
      <c r="FR33" s="108"/>
      <c r="FS33" s="108"/>
      <c r="FT33" s="109"/>
      <c r="FU33" s="107"/>
      <c r="FV33" s="108"/>
      <c r="FW33" s="108"/>
      <c r="FX33" s="108"/>
      <c r="FY33" s="108"/>
      <c r="FZ33" s="108"/>
      <c r="GA33" s="109"/>
      <c r="GB33" s="107"/>
      <c r="GC33" s="108"/>
      <c r="GD33" s="108"/>
      <c r="GE33" s="108"/>
      <c r="GF33" s="108"/>
      <c r="GG33" s="108"/>
      <c r="GH33" s="109"/>
      <c r="GI33" s="107"/>
      <c r="GJ33" s="108"/>
      <c r="GK33" s="108"/>
      <c r="GL33" s="108"/>
      <c r="GM33" s="108"/>
      <c r="GN33" s="108"/>
      <c r="GO33" s="108"/>
      <c r="GP33" s="109"/>
      <c r="GQ33" s="107"/>
      <c r="GR33" s="108"/>
      <c r="GS33" s="108"/>
      <c r="GT33" s="108"/>
      <c r="GU33" s="109"/>
      <c r="GV33" s="107"/>
      <c r="GW33" s="108"/>
      <c r="GX33" s="108"/>
      <c r="GY33" s="108"/>
      <c r="GZ33" s="108"/>
      <c r="HA33" s="108"/>
      <c r="HB33" s="109"/>
      <c r="HC33" s="107"/>
      <c r="HD33" s="108"/>
      <c r="HE33" s="108"/>
      <c r="HF33" s="108"/>
      <c r="HG33" s="108"/>
      <c r="HH33" s="108"/>
      <c r="HI33" s="109"/>
      <c r="HJ33" s="107"/>
      <c r="HK33" s="108"/>
      <c r="HL33" s="108"/>
      <c r="HM33" s="108"/>
      <c r="HN33" s="109"/>
      <c r="HO33" s="107"/>
      <c r="HP33" s="108"/>
      <c r="HQ33" s="108"/>
      <c r="HR33" s="108"/>
      <c r="HS33" s="109"/>
      <c r="HT33" s="107"/>
      <c r="HU33" s="108"/>
      <c r="HV33" s="108"/>
      <c r="HW33" s="108"/>
      <c r="HX33" s="108"/>
      <c r="HY33" s="109"/>
      <c r="HZ33" s="107"/>
      <c r="IA33" s="108"/>
      <c r="IB33" s="108"/>
      <c r="IC33" s="108"/>
      <c r="ID33" s="108"/>
      <c r="IE33" s="108"/>
      <c r="IF33" s="108"/>
      <c r="IG33" s="110"/>
    </row>
    <row r="34" spans="1:241" s="27" customFormat="1" ht="46.5" customHeight="1" thickBot="1">
      <c r="A34" s="103" t="s">
        <v>42</v>
      </c>
      <c r="B34" s="104"/>
      <c r="C34" s="104"/>
      <c r="D34" s="104"/>
      <c r="E34" s="104"/>
      <c r="F34" s="105" t="s">
        <v>48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106"/>
      <c r="AJ34" s="75">
        <f t="shared" si="1"/>
        <v>19.6</v>
      </c>
      <c r="AK34" s="63"/>
      <c r="AL34" s="63"/>
      <c r="AM34" s="63"/>
      <c r="AN34" s="63"/>
      <c r="AO34" s="64"/>
      <c r="AP34" s="28">
        <v>0</v>
      </c>
      <c r="AQ34" s="89">
        <v>19.6</v>
      </c>
      <c r="AR34" s="90"/>
      <c r="AS34" s="90"/>
      <c r="AT34" s="90"/>
      <c r="AU34" s="91"/>
      <c r="AV34" s="90">
        <v>0</v>
      </c>
      <c r="AW34" s="90"/>
      <c r="AX34" s="90"/>
      <c r="AY34" s="90"/>
      <c r="AZ34" s="90"/>
      <c r="BA34" s="90"/>
      <c r="BB34" s="91"/>
      <c r="BC34" s="89">
        <v>0</v>
      </c>
      <c r="BD34" s="90"/>
      <c r="BE34" s="90"/>
      <c r="BF34" s="90"/>
      <c r="BG34" s="90"/>
      <c r="BH34" s="92"/>
      <c r="BI34" s="75">
        <f>BP34+BU34+BZ34+CG34</f>
        <v>26.525</v>
      </c>
      <c r="BJ34" s="63"/>
      <c r="BK34" s="63"/>
      <c r="BL34" s="63"/>
      <c r="BM34" s="63"/>
      <c r="BN34" s="63"/>
      <c r="BO34" s="64"/>
      <c r="BP34" s="62">
        <v>0</v>
      </c>
      <c r="BQ34" s="63"/>
      <c r="BR34" s="63"/>
      <c r="BS34" s="63"/>
      <c r="BT34" s="64"/>
      <c r="BU34" s="62">
        <v>26.525</v>
      </c>
      <c r="BV34" s="63"/>
      <c r="BW34" s="63"/>
      <c r="BX34" s="63"/>
      <c r="BY34" s="64"/>
      <c r="BZ34" s="63">
        <v>0</v>
      </c>
      <c r="CA34" s="63"/>
      <c r="CB34" s="63"/>
      <c r="CC34" s="63"/>
      <c r="CD34" s="63"/>
      <c r="CE34" s="63"/>
      <c r="CF34" s="64"/>
      <c r="CG34" s="62">
        <v>0</v>
      </c>
      <c r="CH34" s="63"/>
      <c r="CI34" s="63"/>
      <c r="CJ34" s="63"/>
      <c r="CK34" s="63"/>
      <c r="CL34" s="68"/>
      <c r="CM34" s="102">
        <f>AJ34-BI34</f>
        <v>-6.924999999999997</v>
      </c>
      <c r="CN34" s="96"/>
      <c r="CO34" s="96"/>
      <c r="CP34" s="96"/>
      <c r="CQ34" s="96"/>
      <c r="CR34" s="96"/>
      <c r="CS34" s="96"/>
      <c r="CT34" s="96">
        <f>AP34-BP34</f>
        <v>0</v>
      </c>
      <c r="CU34" s="96"/>
      <c r="CV34" s="96"/>
      <c r="CW34" s="96"/>
      <c r="CX34" s="96"/>
      <c r="CY34" s="96">
        <f>AQ34-BU34</f>
        <v>-6.924999999999997</v>
      </c>
      <c r="CZ34" s="96"/>
      <c r="DA34" s="96"/>
      <c r="DB34" s="96"/>
      <c r="DC34" s="96"/>
      <c r="DD34" s="97">
        <v>0</v>
      </c>
      <c r="DE34" s="97"/>
      <c r="DF34" s="97"/>
      <c r="DG34" s="97"/>
      <c r="DH34" s="97"/>
      <c r="DI34" s="97"/>
      <c r="DJ34" s="98"/>
      <c r="DK34" s="99">
        <v>0</v>
      </c>
      <c r="DL34" s="97"/>
      <c r="DM34" s="97"/>
      <c r="DN34" s="97"/>
      <c r="DO34" s="97"/>
      <c r="DP34" s="100"/>
      <c r="DQ34" s="101">
        <f>DX34+EC34</f>
        <v>13.782</v>
      </c>
      <c r="DR34" s="90"/>
      <c r="DS34" s="90"/>
      <c r="DT34" s="90"/>
      <c r="DU34" s="90"/>
      <c r="DV34" s="90"/>
      <c r="DW34" s="91"/>
      <c r="DX34" s="89">
        <v>0</v>
      </c>
      <c r="DY34" s="90"/>
      <c r="DZ34" s="90"/>
      <c r="EA34" s="90"/>
      <c r="EB34" s="91"/>
      <c r="EC34" s="89">
        <v>13.782</v>
      </c>
      <c r="ED34" s="90"/>
      <c r="EE34" s="90"/>
      <c r="EF34" s="90"/>
      <c r="EG34" s="91"/>
      <c r="EH34" s="90">
        <v>0</v>
      </c>
      <c r="EI34" s="90"/>
      <c r="EJ34" s="90"/>
      <c r="EK34" s="90"/>
      <c r="EL34" s="90"/>
      <c r="EM34" s="90"/>
      <c r="EN34" s="91"/>
      <c r="EO34" s="89">
        <v>0</v>
      </c>
      <c r="EP34" s="90"/>
      <c r="EQ34" s="90"/>
      <c r="ER34" s="90"/>
      <c r="ES34" s="90"/>
      <c r="ET34" s="92"/>
      <c r="EU34" s="83"/>
      <c r="EV34" s="83"/>
      <c r="EW34" s="83"/>
      <c r="EX34" s="83"/>
      <c r="EY34" s="83"/>
      <c r="EZ34" s="83"/>
      <c r="FA34" s="84"/>
      <c r="FB34" s="93"/>
      <c r="FC34" s="94"/>
      <c r="FD34" s="94"/>
      <c r="FE34" s="94"/>
      <c r="FF34" s="94"/>
      <c r="FG34" s="94"/>
      <c r="FH34" s="95"/>
      <c r="FI34" s="82"/>
      <c r="FJ34" s="83"/>
      <c r="FK34" s="83"/>
      <c r="FL34" s="83"/>
      <c r="FM34" s="84"/>
      <c r="FN34" s="82"/>
      <c r="FO34" s="83"/>
      <c r="FP34" s="83"/>
      <c r="FQ34" s="83"/>
      <c r="FR34" s="83"/>
      <c r="FS34" s="83"/>
      <c r="FT34" s="84"/>
      <c r="FU34" s="82"/>
      <c r="FV34" s="83"/>
      <c r="FW34" s="83"/>
      <c r="FX34" s="83"/>
      <c r="FY34" s="83"/>
      <c r="FZ34" s="83"/>
      <c r="GA34" s="84"/>
      <c r="GB34" s="82"/>
      <c r="GC34" s="83"/>
      <c r="GD34" s="83"/>
      <c r="GE34" s="83"/>
      <c r="GF34" s="83"/>
      <c r="GG34" s="83"/>
      <c r="GH34" s="84"/>
      <c r="GI34" s="86"/>
      <c r="GJ34" s="87"/>
      <c r="GK34" s="87"/>
      <c r="GL34" s="87"/>
      <c r="GM34" s="87"/>
      <c r="GN34" s="87"/>
      <c r="GO34" s="87"/>
      <c r="GP34" s="88"/>
      <c r="GQ34" s="82"/>
      <c r="GR34" s="83"/>
      <c r="GS34" s="83"/>
      <c r="GT34" s="83"/>
      <c r="GU34" s="84"/>
      <c r="GV34" s="82"/>
      <c r="GW34" s="83"/>
      <c r="GX34" s="83"/>
      <c r="GY34" s="83"/>
      <c r="GZ34" s="83"/>
      <c r="HA34" s="83"/>
      <c r="HB34" s="84"/>
      <c r="HC34" s="82"/>
      <c r="HD34" s="83"/>
      <c r="HE34" s="83"/>
      <c r="HF34" s="83"/>
      <c r="HG34" s="83"/>
      <c r="HH34" s="83"/>
      <c r="HI34" s="84"/>
      <c r="HJ34" s="82"/>
      <c r="HK34" s="83"/>
      <c r="HL34" s="83"/>
      <c r="HM34" s="83"/>
      <c r="HN34" s="84"/>
      <c r="HO34" s="82"/>
      <c r="HP34" s="83"/>
      <c r="HQ34" s="83"/>
      <c r="HR34" s="83"/>
      <c r="HS34" s="84"/>
      <c r="HT34" s="82"/>
      <c r="HU34" s="83"/>
      <c r="HV34" s="83"/>
      <c r="HW34" s="83"/>
      <c r="HX34" s="83"/>
      <c r="HY34" s="84"/>
      <c r="HZ34" s="82"/>
      <c r="IA34" s="83"/>
      <c r="IB34" s="83"/>
      <c r="IC34" s="83"/>
      <c r="ID34" s="83"/>
      <c r="IE34" s="83"/>
      <c r="IF34" s="83"/>
      <c r="IG34" s="85"/>
    </row>
    <row r="35" spans="1:241" s="27" customFormat="1" ht="19.5" customHeight="1" hidden="1" thickBot="1">
      <c r="A35" s="103" t="s">
        <v>69</v>
      </c>
      <c r="B35" s="104"/>
      <c r="C35" s="104"/>
      <c r="D35" s="104"/>
      <c r="E35" s="104"/>
      <c r="F35" s="105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106"/>
      <c r="AJ35" s="75"/>
      <c r="AK35" s="63"/>
      <c r="AL35" s="63"/>
      <c r="AM35" s="63"/>
      <c r="AN35" s="63"/>
      <c r="AO35" s="64"/>
      <c r="AP35" s="28"/>
      <c r="AQ35" s="89"/>
      <c r="AR35" s="90"/>
      <c r="AS35" s="90"/>
      <c r="AT35" s="90"/>
      <c r="AU35" s="91"/>
      <c r="AV35" s="90"/>
      <c r="AW35" s="90"/>
      <c r="AX35" s="90"/>
      <c r="AY35" s="90"/>
      <c r="AZ35" s="90"/>
      <c r="BA35" s="90"/>
      <c r="BB35" s="91"/>
      <c r="BC35" s="89"/>
      <c r="BD35" s="90"/>
      <c r="BE35" s="90"/>
      <c r="BF35" s="90"/>
      <c r="BG35" s="90"/>
      <c r="BH35" s="92"/>
      <c r="BI35" s="75"/>
      <c r="BJ35" s="63"/>
      <c r="BK35" s="63"/>
      <c r="BL35" s="63"/>
      <c r="BM35" s="63"/>
      <c r="BN35" s="63"/>
      <c r="BO35" s="64"/>
      <c r="BP35" s="62"/>
      <c r="BQ35" s="63"/>
      <c r="BR35" s="63"/>
      <c r="BS35" s="63"/>
      <c r="BT35" s="64"/>
      <c r="BU35" s="62"/>
      <c r="BV35" s="63"/>
      <c r="BW35" s="63"/>
      <c r="BX35" s="63"/>
      <c r="BY35" s="64"/>
      <c r="BZ35" s="63"/>
      <c r="CA35" s="63"/>
      <c r="CB35" s="63"/>
      <c r="CC35" s="63"/>
      <c r="CD35" s="63"/>
      <c r="CE35" s="63"/>
      <c r="CF35" s="64"/>
      <c r="CG35" s="62"/>
      <c r="CH35" s="63"/>
      <c r="CI35" s="63"/>
      <c r="CJ35" s="63"/>
      <c r="CK35" s="63"/>
      <c r="CL35" s="68"/>
      <c r="CM35" s="102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  <c r="DE35" s="97"/>
      <c r="DF35" s="97"/>
      <c r="DG35" s="97"/>
      <c r="DH35" s="97"/>
      <c r="DI35" s="97"/>
      <c r="DJ35" s="98"/>
      <c r="DK35" s="99"/>
      <c r="DL35" s="97"/>
      <c r="DM35" s="97"/>
      <c r="DN35" s="97"/>
      <c r="DO35" s="97"/>
      <c r="DP35" s="100"/>
      <c r="DQ35" s="101"/>
      <c r="DR35" s="90"/>
      <c r="DS35" s="90"/>
      <c r="DT35" s="90"/>
      <c r="DU35" s="90"/>
      <c r="DV35" s="90"/>
      <c r="DW35" s="91"/>
      <c r="DX35" s="89"/>
      <c r="DY35" s="90"/>
      <c r="DZ35" s="90"/>
      <c r="EA35" s="90"/>
      <c r="EB35" s="91"/>
      <c r="EC35" s="89"/>
      <c r="ED35" s="90"/>
      <c r="EE35" s="90"/>
      <c r="EF35" s="90"/>
      <c r="EG35" s="91"/>
      <c r="EH35" s="90"/>
      <c r="EI35" s="90"/>
      <c r="EJ35" s="90"/>
      <c r="EK35" s="90"/>
      <c r="EL35" s="90"/>
      <c r="EM35" s="90"/>
      <c r="EN35" s="91"/>
      <c r="EO35" s="89"/>
      <c r="EP35" s="90"/>
      <c r="EQ35" s="90"/>
      <c r="ER35" s="90"/>
      <c r="ES35" s="90"/>
      <c r="ET35" s="92"/>
      <c r="EU35" s="83"/>
      <c r="EV35" s="83"/>
      <c r="EW35" s="83"/>
      <c r="EX35" s="83"/>
      <c r="EY35" s="83"/>
      <c r="EZ35" s="83"/>
      <c r="FA35" s="84"/>
      <c r="FB35" s="93"/>
      <c r="FC35" s="94"/>
      <c r="FD35" s="94"/>
      <c r="FE35" s="94"/>
      <c r="FF35" s="94"/>
      <c r="FG35" s="94"/>
      <c r="FH35" s="95"/>
      <c r="FI35" s="82"/>
      <c r="FJ35" s="83"/>
      <c r="FK35" s="83"/>
      <c r="FL35" s="83"/>
      <c r="FM35" s="84"/>
      <c r="FN35" s="82"/>
      <c r="FO35" s="83"/>
      <c r="FP35" s="83"/>
      <c r="FQ35" s="83"/>
      <c r="FR35" s="83"/>
      <c r="FS35" s="83"/>
      <c r="FT35" s="84"/>
      <c r="FU35" s="82"/>
      <c r="FV35" s="83"/>
      <c r="FW35" s="83"/>
      <c r="FX35" s="83"/>
      <c r="FY35" s="83"/>
      <c r="FZ35" s="83"/>
      <c r="GA35" s="84"/>
      <c r="GB35" s="82"/>
      <c r="GC35" s="83"/>
      <c r="GD35" s="83"/>
      <c r="GE35" s="83"/>
      <c r="GF35" s="83"/>
      <c r="GG35" s="83"/>
      <c r="GH35" s="84"/>
      <c r="GI35" s="86"/>
      <c r="GJ35" s="87"/>
      <c r="GK35" s="87"/>
      <c r="GL35" s="87"/>
      <c r="GM35" s="87"/>
      <c r="GN35" s="87"/>
      <c r="GO35" s="87"/>
      <c r="GP35" s="88"/>
      <c r="GQ35" s="82"/>
      <c r="GR35" s="83"/>
      <c r="GS35" s="83"/>
      <c r="GT35" s="83"/>
      <c r="GU35" s="84"/>
      <c r="GV35" s="82"/>
      <c r="GW35" s="83"/>
      <c r="GX35" s="83"/>
      <c r="GY35" s="83"/>
      <c r="GZ35" s="83"/>
      <c r="HA35" s="83"/>
      <c r="HB35" s="84"/>
      <c r="HC35" s="82"/>
      <c r="HD35" s="83"/>
      <c r="HE35" s="83"/>
      <c r="HF35" s="83"/>
      <c r="HG35" s="83"/>
      <c r="HH35" s="83"/>
      <c r="HI35" s="84"/>
      <c r="HJ35" s="82"/>
      <c r="HK35" s="83"/>
      <c r="HL35" s="83"/>
      <c r="HM35" s="83"/>
      <c r="HN35" s="84"/>
      <c r="HO35" s="82"/>
      <c r="HP35" s="83"/>
      <c r="HQ35" s="83"/>
      <c r="HR35" s="83"/>
      <c r="HS35" s="84"/>
      <c r="HT35" s="82"/>
      <c r="HU35" s="83"/>
      <c r="HV35" s="83"/>
      <c r="HW35" s="83"/>
      <c r="HX35" s="83"/>
      <c r="HY35" s="84"/>
      <c r="HZ35" s="82"/>
      <c r="IA35" s="83"/>
      <c r="IB35" s="83"/>
      <c r="IC35" s="83"/>
      <c r="ID35" s="83"/>
      <c r="IE35" s="83"/>
      <c r="IF35" s="83"/>
      <c r="IG35" s="85"/>
    </row>
    <row r="36" spans="1:241" s="27" customFormat="1" ht="19.5" customHeight="1" hidden="1" thickBot="1">
      <c r="A36" s="103" t="s">
        <v>69</v>
      </c>
      <c r="B36" s="104"/>
      <c r="C36" s="104"/>
      <c r="D36" s="104"/>
      <c r="E36" s="104"/>
      <c r="F36" s="105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106"/>
      <c r="AJ36" s="75"/>
      <c r="AK36" s="63"/>
      <c r="AL36" s="63"/>
      <c r="AM36" s="63"/>
      <c r="AN36" s="63"/>
      <c r="AO36" s="64"/>
      <c r="AP36" s="28"/>
      <c r="AQ36" s="89"/>
      <c r="AR36" s="90"/>
      <c r="AS36" s="90"/>
      <c r="AT36" s="90"/>
      <c r="AU36" s="91"/>
      <c r="AV36" s="90"/>
      <c r="AW36" s="90"/>
      <c r="AX36" s="90"/>
      <c r="AY36" s="90"/>
      <c r="AZ36" s="90"/>
      <c r="BA36" s="90"/>
      <c r="BB36" s="91"/>
      <c r="BC36" s="89"/>
      <c r="BD36" s="90"/>
      <c r="BE36" s="90"/>
      <c r="BF36" s="90"/>
      <c r="BG36" s="90"/>
      <c r="BH36" s="92"/>
      <c r="BI36" s="75"/>
      <c r="BJ36" s="63"/>
      <c r="BK36" s="63"/>
      <c r="BL36" s="63"/>
      <c r="BM36" s="63"/>
      <c r="BN36" s="63"/>
      <c r="BO36" s="64"/>
      <c r="BP36" s="62"/>
      <c r="BQ36" s="63"/>
      <c r="BR36" s="63"/>
      <c r="BS36" s="63"/>
      <c r="BT36" s="64"/>
      <c r="BU36" s="62"/>
      <c r="BV36" s="63"/>
      <c r="BW36" s="63"/>
      <c r="BX36" s="63"/>
      <c r="BY36" s="64"/>
      <c r="BZ36" s="63"/>
      <c r="CA36" s="63"/>
      <c r="CB36" s="63"/>
      <c r="CC36" s="63"/>
      <c r="CD36" s="63"/>
      <c r="CE36" s="63"/>
      <c r="CF36" s="64"/>
      <c r="CG36" s="62"/>
      <c r="CH36" s="63"/>
      <c r="CI36" s="63"/>
      <c r="CJ36" s="63"/>
      <c r="CK36" s="63"/>
      <c r="CL36" s="68"/>
      <c r="CM36" s="102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  <c r="DE36" s="97"/>
      <c r="DF36" s="97"/>
      <c r="DG36" s="97"/>
      <c r="DH36" s="97"/>
      <c r="DI36" s="97"/>
      <c r="DJ36" s="98"/>
      <c r="DK36" s="99"/>
      <c r="DL36" s="97"/>
      <c r="DM36" s="97"/>
      <c r="DN36" s="97"/>
      <c r="DO36" s="97"/>
      <c r="DP36" s="100"/>
      <c r="DQ36" s="101"/>
      <c r="DR36" s="90"/>
      <c r="DS36" s="90"/>
      <c r="DT36" s="90"/>
      <c r="DU36" s="90"/>
      <c r="DV36" s="90"/>
      <c r="DW36" s="91"/>
      <c r="DX36" s="89"/>
      <c r="DY36" s="90"/>
      <c r="DZ36" s="90"/>
      <c r="EA36" s="90"/>
      <c r="EB36" s="91"/>
      <c r="EC36" s="89"/>
      <c r="ED36" s="90"/>
      <c r="EE36" s="90"/>
      <c r="EF36" s="90"/>
      <c r="EG36" s="91"/>
      <c r="EH36" s="90"/>
      <c r="EI36" s="90"/>
      <c r="EJ36" s="90"/>
      <c r="EK36" s="90"/>
      <c r="EL36" s="90"/>
      <c r="EM36" s="90"/>
      <c r="EN36" s="91"/>
      <c r="EO36" s="89"/>
      <c r="EP36" s="90"/>
      <c r="EQ36" s="90"/>
      <c r="ER36" s="90"/>
      <c r="ES36" s="90"/>
      <c r="ET36" s="92"/>
      <c r="EU36" s="83"/>
      <c r="EV36" s="83"/>
      <c r="EW36" s="83"/>
      <c r="EX36" s="83"/>
      <c r="EY36" s="83"/>
      <c r="EZ36" s="83"/>
      <c r="FA36" s="84"/>
      <c r="FB36" s="93"/>
      <c r="FC36" s="94"/>
      <c r="FD36" s="94"/>
      <c r="FE36" s="94"/>
      <c r="FF36" s="94"/>
      <c r="FG36" s="94"/>
      <c r="FH36" s="95"/>
      <c r="FI36" s="82"/>
      <c r="FJ36" s="83"/>
      <c r="FK36" s="83"/>
      <c r="FL36" s="83"/>
      <c r="FM36" s="84"/>
      <c r="FN36" s="82"/>
      <c r="FO36" s="83"/>
      <c r="FP36" s="83"/>
      <c r="FQ36" s="83"/>
      <c r="FR36" s="83"/>
      <c r="FS36" s="83"/>
      <c r="FT36" s="84"/>
      <c r="FU36" s="82"/>
      <c r="FV36" s="83"/>
      <c r="FW36" s="83"/>
      <c r="FX36" s="83"/>
      <c r="FY36" s="83"/>
      <c r="FZ36" s="83"/>
      <c r="GA36" s="84"/>
      <c r="GB36" s="82"/>
      <c r="GC36" s="83"/>
      <c r="GD36" s="83"/>
      <c r="GE36" s="83"/>
      <c r="GF36" s="83"/>
      <c r="GG36" s="83"/>
      <c r="GH36" s="84"/>
      <c r="GI36" s="86"/>
      <c r="GJ36" s="87"/>
      <c r="GK36" s="87"/>
      <c r="GL36" s="87"/>
      <c r="GM36" s="87"/>
      <c r="GN36" s="87"/>
      <c r="GO36" s="87"/>
      <c r="GP36" s="88"/>
      <c r="GQ36" s="82"/>
      <c r="GR36" s="83"/>
      <c r="GS36" s="83"/>
      <c r="GT36" s="83"/>
      <c r="GU36" s="84"/>
      <c r="GV36" s="82"/>
      <c r="GW36" s="83"/>
      <c r="GX36" s="83"/>
      <c r="GY36" s="83"/>
      <c r="GZ36" s="83"/>
      <c r="HA36" s="83"/>
      <c r="HB36" s="84"/>
      <c r="HC36" s="82"/>
      <c r="HD36" s="83"/>
      <c r="HE36" s="83"/>
      <c r="HF36" s="83"/>
      <c r="HG36" s="83"/>
      <c r="HH36" s="83"/>
      <c r="HI36" s="84"/>
      <c r="HJ36" s="82"/>
      <c r="HK36" s="83"/>
      <c r="HL36" s="83"/>
      <c r="HM36" s="83"/>
      <c r="HN36" s="84"/>
      <c r="HO36" s="82"/>
      <c r="HP36" s="83"/>
      <c r="HQ36" s="83"/>
      <c r="HR36" s="83"/>
      <c r="HS36" s="84"/>
      <c r="HT36" s="82"/>
      <c r="HU36" s="83"/>
      <c r="HV36" s="83"/>
      <c r="HW36" s="83"/>
      <c r="HX36" s="83"/>
      <c r="HY36" s="84"/>
      <c r="HZ36" s="82"/>
      <c r="IA36" s="83"/>
      <c r="IB36" s="83"/>
      <c r="IC36" s="83"/>
      <c r="ID36" s="83"/>
      <c r="IE36" s="83"/>
      <c r="IF36" s="83"/>
      <c r="IG36" s="85"/>
    </row>
    <row r="37" spans="1:241" s="27" customFormat="1" ht="19.5" customHeight="1" hidden="1" thickBot="1">
      <c r="A37" s="103" t="s">
        <v>69</v>
      </c>
      <c r="B37" s="104"/>
      <c r="C37" s="104"/>
      <c r="D37" s="104"/>
      <c r="E37" s="104"/>
      <c r="F37" s="105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106"/>
      <c r="AJ37" s="75"/>
      <c r="AK37" s="63"/>
      <c r="AL37" s="63"/>
      <c r="AM37" s="63"/>
      <c r="AN37" s="63"/>
      <c r="AO37" s="64"/>
      <c r="AP37" s="28"/>
      <c r="AQ37" s="89"/>
      <c r="AR37" s="90"/>
      <c r="AS37" s="90"/>
      <c r="AT37" s="90"/>
      <c r="AU37" s="91"/>
      <c r="AV37" s="90"/>
      <c r="AW37" s="90"/>
      <c r="AX37" s="90"/>
      <c r="AY37" s="90"/>
      <c r="AZ37" s="90"/>
      <c r="BA37" s="90"/>
      <c r="BB37" s="91"/>
      <c r="BC37" s="89"/>
      <c r="BD37" s="90"/>
      <c r="BE37" s="90"/>
      <c r="BF37" s="90"/>
      <c r="BG37" s="90"/>
      <c r="BH37" s="92"/>
      <c r="BI37" s="75"/>
      <c r="BJ37" s="63"/>
      <c r="BK37" s="63"/>
      <c r="BL37" s="63"/>
      <c r="BM37" s="63"/>
      <c r="BN37" s="63"/>
      <c r="BO37" s="64"/>
      <c r="BP37" s="62"/>
      <c r="BQ37" s="63"/>
      <c r="BR37" s="63"/>
      <c r="BS37" s="63"/>
      <c r="BT37" s="64"/>
      <c r="BU37" s="62"/>
      <c r="BV37" s="63"/>
      <c r="BW37" s="63"/>
      <c r="BX37" s="63"/>
      <c r="BY37" s="64"/>
      <c r="BZ37" s="63"/>
      <c r="CA37" s="63"/>
      <c r="CB37" s="63"/>
      <c r="CC37" s="63"/>
      <c r="CD37" s="63"/>
      <c r="CE37" s="63"/>
      <c r="CF37" s="64"/>
      <c r="CG37" s="62"/>
      <c r="CH37" s="63"/>
      <c r="CI37" s="63"/>
      <c r="CJ37" s="63"/>
      <c r="CK37" s="63"/>
      <c r="CL37" s="68"/>
      <c r="CM37" s="102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7"/>
      <c r="DE37" s="97"/>
      <c r="DF37" s="97"/>
      <c r="DG37" s="97"/>
      <c r="DH37" s="97"/>
      <c r="DI37" s="97"/>
      <c r="DJ37" s="98"/>
      <c r="DK37" s="99"/>
      <c r="DL37" s="97"/>
      <c r="DM37" s="97"/>
      <c r="DN37" s="97"/>
      <c r="DO37" s="97"/>
      <c r="DP37" s="100"/>
      <c r="DQ37" s="101"/>
      <c r="DR37" s="90"/>
      <c r="DS37" s="90"/>
      <c r="DT37" s="90"/>
      <c r="DU37" s="90"/>
      <c r="DV37" s="90"/>
      <c r="DW37" s="91"/>
      <c r="DX37" s="89"/>
      <c r="DY37" s="90"/>
      <c r="DZ37" s="90"/>
      <c r="EA37" s="90"/>
      <c r="EB37" s="91"/>
      <c r="EC37" s="89"/>
      <c r="ED37" s="90"/>
      <c r="EE37" s="90"/>
      <c r="EF37" s="90"/>
      <c r="EG37" s="91"/>
      <c r="EH37" s="90"/>
      <c r="EI37" s="90"/>
      <c r="EJ37" s="90"/>
      <c r="EK37" s="90"/>
      <c r="EL37" s="90"/>
      <c r="EM37" s="90"/>
      <c r="EN37" s="91"/>
      <c r="EO37" s="89"/>
      <c r="EP37" s="90"/>
      <c r="EQ37" s="90"/>
      <c r="ER37" s="90"/>
      <c r="ES37" s="90"/>
      <c r="ET37" s="92"/>
      <c r="EU37" s="83"/>
      <c r="EV37" s="83"/>
      <c r="EW37" s="83"/>
      <c r="EX37" s="83"/>
      <c r="EY37" s="83"/>
      <c r="EZ37" s="83"/>
      <c r="FA37" s="84"/>
      <c r="FB37" s="93"/>
      <c r="FC37" s="94"/>
      <c r="FD37" s="94"/>
      <c r="FE37" s="94"/>
      <c r="FF37" s="94"/>
      <c r="FG37" s="94"/>
      <c r="FH37" s="95"/>
      <c r="FI37" s="82"/>
      <c r="FJ37" s="83"/>
      <c r="FK37" s="83"/>
      <c r="FL37" s="83"/>
      <c r="FM37" s="84"/>
      <c r="FN37" s="82"/>
      <c r="FO37" s="83"/>
      <c r="FP37" s="83"/>
      <c r="FQ37" s="83"/>
      <c r="FR37" s="83"/>
      <c r="FS37" s="83"/>
      <c r="FT37" s="84"/>
      <c r="FU37" s="82"/>
      <c r="FV37" s="83"/>
      <c r="FW37" s="83"/>
      <c r="FX37" s="83"/>
      <c r="FY37" s="83"/>
      <c r="FZ37" s="83"/>
      <c r="GA37" s="84"/>
      <c r="GB37" s="82"/>
      <c r="GC37" s="83"/>
      <c r="GD37" s="83"/>
      <c r="GE37" s="83"/>
      <c r="GF37" s="83"/>
      <c r="GG37" s="83"/>
      <c r="GH37" s="84"/>
      <c r="GI37" s="86"/>
      <c r="GJ37" s="87"/>
      <c r="GK37" s="87"/>
      <c r="GL37" s="87"/>
      <c r="GM37" s="87"/>
      <c r="GN37" s="87"/>
      <c r="GO37" s="87"/>
      <c r="GP37" s="88"/>
      <c r="GQ37" s="82"/>
      <c r="GR37" s="83"/>
      <c r="GS37" s="83"/>
      <c r="GT37" s="83"/>
      <c r="GU37" s="84"/>
      <c r="GV37" s="82"/>
      <c r="GW37" s="83"/>
      <c r="GX37" s="83"/>
      <c r="GY37" s="83"/>
      <c r="GZ37" s="83"/>
      <c r="HA37" s="83"/>
      <c r="HB37" s="84"/>
      <c r="HC37" s="82"/>
      <c r="HD37" s="83"/>
      <c r="HE37" s="83"/>
      <c r="HF37" s="83"/>
      <c r="HG37" s="83"/>
      <c r="HH37" s="83"/>
      <c r="HI37" s="84"/>
      <c r="HJ37" s="82"/>
      <c r="HK37" s="83"/>
      <c r="HL37" s="83"/>
      <c r="HM37" s="83"/>
      <c r="HN37" s="84"/>
      <c r="HO37" s="82"/>
      <c r="HP37" s="83"/>
      <c r="HQ37" s="83"/>
      <c r="HR37" s="83"/>
      <c r="HS37" s="84"/>
      <c r="HT37" s="82"/>
      <c r="HU37" s="83"/>
      <c r="HV37" s="83"/>
      <c r="HW37" s="83"/>
      <c r="HX37" s="83"/>
      <c r="HY37" s="84"/>
      <c r="HZ37" s="82"/>
      <c r="IA37" s="83"/>
      <c r="IB37" s="83"/>
      <c r="IC37" s="83"/>
      <c r="ID37" s="83"/>
      <c r="IE37" s="83"/>
      <c r="IF37" s="83"/>
      <c r="IG37" s="85"/>
    </row>
    <row r="38" spans="1:241" s="27" customFormat="1" ht="19.5" customHeight="1" hidden="1" thickBot="1">
      <c r="A38" s="103" t="s">
        <v>69</v>
      </c>
      <c r="B38" s="104"/>
      <c r="C38" s="104"/>
      <c r="D38" s="104"/>
      <c r="E38" s="104"/>
      <c r="F38" s="105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106"/>
      <c r="AJ38" s="75"/>
      <c r="AK38" s="63"/>
      <c r="AL38" s="63"/>
      <c r="AM38" s="63"/>
      <c r="AN38" s="63"/>
      <c r="AO38" s="64"/>
      <c r="AP38" s="28"/>
      <c r="AQ38" s="89"/>
      <c r="AR38" s="90"/>
      <c r="AS38" s="90"/>
      <c r="AT38" s="90"/>
      <c r="AU38" s="91"/>
      <c r="AV38" s="90"/>
      <c r="AW38" s="90"/>
      <c r="AX38" s="90"/>
      <c r="AY38" s="90"/>
      <c r="AZ38" s="90"/>
      <c r="BA38" s="90"/>
      <c r="BB38" s="91"/>
      <c r="BC38" s="89"/>
      <c r="BD38" s="90"/>
      <c r="BE38" s="90"/>
      <c r="BF38" s="90"/>
      <c r="BG38" s="90"/>
      <c r="BH38" s="92"/>
      <c r="BI38" s="75"/>
      <c r="BJ38" s="63"/>
      <c r="BK38" s="63"/>
      <c r="BL38" s="63"/>
      <c r="BM38" s="63"/>
      <c r="BN38" s="63"/>
      <c r="BO38" s="64"/>
      <c r="BP38" s="62"/>
      <c r="BQ38" s="63"/>
      <c r="BR38" s="63"/>
      <c r="BS38" s="63"/>
      <c r="BT38" s="64"/>
      <c r="BU38" s="62"/>
      <c r="BV38" s="63"/>
      <c r="BW38" s="63"/>
      <c r="BX38" s="63"/>
      <c r="BY38" s="64"/>
      <c r="BZ38" s="63"/>
      <c r="CA38" s="63"/>
      <c r="CB38" s="63"/>
      <c r="CC38" s="63"/>
      <c r="CD38" s="63"/>
      <c r="CE38" s="63"/>
      <c r="CF38" s="64"/>
      <c r="CG38" s="62"/>
      <c r="CH38" s="63"/>
      <c r="CI38" s="63"/>
      <c r="CJ38" s="63"/>
      <c r="CK38" s="63"/>
      <c r="CL38" s="68"/>
      <c r="CM38" s="102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7"/>
      <c r="DE38" s="97"/>
      <c r="DF38" s="97"/>
      <c r="DG38" s="97"/>
      <c r="DH38" s="97"/>
      <c r="DI38" s="97"/>
      <c r="DJ38" s="98"/>
      <c r="DK38" s="99"/>
      <c r="DL38" s="97"/>
      <c r="DM38" s="97"/>
      <c r="DN38" s="97"/>
      <c r="DO38" s="97"/>
      <c r="DP38" s="100"/>
      <c r="DQ38" s="101"/>
      <c r="DR38" s="90"/>
      <c r="DS38" s="90"/>
      <c r="DT38" s="90"/>
      <c r="DU38" s="90"/>
      <c r="DV38" s="90"/>
      <c r="DW38" s="91"/>
      <c r="DX38" s="89"/>
      <c r="DY38" s="90"/>
      <c r="DZ38" s="90"/>
      <c r="EA38" s="90"/>
      <c r="EB38" s="91"/>
      <c r="EC38" s="89"/>
      <c r="ED38" s="90"/>
      <c r="EE38" s="90"/>
      <c r="EF38" s="90"/>
      <c r="EG38" s="91"/>
      <c r="EH38" s="90"/>
      <c r="EI38" s="90"/>
      <c r="EJ38" s="90"/>
      <c r="EK38" s="90"/>
      <c r="EL38" s="90"/>
      <c r="EM38" s="90"/>
      <c r="EN38" s="91"/>
      <c r="EO38" s="89"/>
      <c r="EP38" s="90"/>
      <c r="EQ38" s="90"/>
      <c r="ER38" s="90"/>
      <c r="ES38" s="90"/>
      <c r="ET38" s="92"/>
      <c r="EU38" s="83"/>
      <c r="EV38" s="83"/>
      <c r="EW38" s="83"/>
      <c r="EX38" s="83"/>
      <c r="EY38" s="83"/>
      <c r="EZ38" s="83"/>
      <c r="FA38" s="84"/>
      <c r="FB38" s="93"/>
      <c r="FC38" s="94"/>
      <c r="FD38" s="94"/>
      <c r="FE38" s="94"/>
      <c r="FF38" s="94"/>
      <c r="FG38" s="94"/>
      <c r="FH38" s="95"/>
      <c r="FI38" s="82"/>
      <c r="FJ38" s="83"/>
      <c r="FK38" s="83"/>
      <c r="FL38" s="83"/>
      <c r="FM38" s="84"/>
      <c r="FN38" s="82"/>
      <c r="FO38" s="83"/>
      <c r="FP38" s="83"/>
      <c r="FQ38" s="83"/>
      <c r="FR38" s="83"/>
      <c r="FS38" s="83"/>
      <c r="FT38" s="84"/>
      <c r="FU38" s="82"/>
      <c r="FV38" s="83"/>
      <c r="FW38" s="83"/>
      <c r="FX38" s="83"/>
      <c r="FY38" s="83"/>
      <c r="FZ38" s="83"/>
      <c r="GA38" s="84"/>
      <c r="GB38" s="82"/>
      <c r="GC38" s="83"/>
      <c r="GD38" s="83"/>
      <c r="GE38" s="83"/>
      <c r="GF38" s="83"/>
      <c r="GG38" s="83"/>
      <c r="GH38" s="84"/>
      <c r="GI38" s="86"/>
      <c r="GJ38" s="87"/>
      <c r="GK38" s="87"/>
      <c r="GL38" s="87"/>
      <c r="GM38" s="87"/>
      <c r="GN38" s="87"/>
      <c r="GO38" s="87"/>
      <c r="GP38" s="88"/>
      <c r="GQ38" s="82"/>
      <c r="GR38" s="83"/>
      <c r="GS38" s="83"/>
      <c r="GT38" s="83"/>
      <c r="GU38" s="84"/>
      <c r="GV38" s="82"/>
      <c r="GW38" s="83"/>
      <c r="GX38" s="83"/>
      <c r="GY38" s="83"/>
      <c r="GZ38" s="83"/>
      <c r="HA38" s="83"/>
      <c r="HB38" s="84"/>
      <c r="HC38" s="82"/>
      <c r="HD38" s="83"/>
      <c r="HE38" s="83"/>
      <c r="HF38" s="83"/>
      <c r="HG38" s="83"/>
      <c r="HH38" s="83"/>
      <c r="HI38" s="84"/>
      <c r="HJ38" s="82"/>
      <c r="HK38" s="83"/>
      <c r="HL38" s="83"/>
      <c r="HM38" s="83"/>
      <c r="HN38" s="84"/>
      <c r="HO38" s="82"/>
      <c r="HP38" s="83"/>
      <c r="HQ38" s="83"/>
      <c r="HR38" s="83"/>
      <c r="HS38" s="84"/>
      <c r="HT38" s="82"/>
      <c r="HU38" s="83"/>
      <c r="HV38" s="83"/>
      <c r="HW38" s="83"/>
      <c r="HX38" s="83"/>
      <c r="HY38" s="84"/>
      <c r="HZ38" s="82"/>
      <c r="IA38" s="83"/>
      <c r="IB38" s="83"/>
      <c r="IC38" s="83"/>
      <c r="ID38" s="83"/>
      <c r="IE38" s="83"/>
      <c r="IF38" s="83"/>
      <c r="IG38" s="85"/>
    </row>
    <row r="39" spans="1:241" s="27" customFormat="1" ht="19.5" customHeight="1" hidden="1" thickBot="1">
      <c r="A39" s="103" t="s">
        <v>69</v>
      </c>
      <c r="B39" s="104"/>
      <c r="C39" s="104"/>
      <c r="D39" s="104"/>
      <c r="E39" s="104"/>
      <c r="F39" s="105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106"/>
      <c r="AJ39" s="75"/>
      <c r="AK39" s="63"/>
      <c r="AL39" s="63"/>
      <c r="AM39" s="63"/>
      <c r="AN39" s="63"/>
      <c r="AO39" s="64"/>
      <c r="AP39" s="28"/>
      <c r="AQ39" s="89"/>
      <c r="AR39" s="90"/>
      <c r="AS39" s="90"/>
      <c r="AT39" s="90"/>
      <c r="AU39" s="91"/>
      <c r="AV39" s="90"/>
      <c r="AW39" s="90"/>
      <c r="AX39" s="90"/>
      <c r="AY39" s="90"/>
      <c r="AZ39" s="90"/>
      <c r="BA39" s="90"/>
      <c r="BB39" s="91"/>
      <c r="BC39" s="89"/>
      <c r="BD39" s="90"/>
      <c r="BE39" s="90"/>
      <c r="BF39" s="90"/>
      <c r="BG39" s="90"/>
      <c r="BH39" s="92"/>
      <c r="BI39" s="75"/>
      <c r="BJ39" s="63"/>
      <c r="BK39" s="63"/>
      <c r="BL39" s="63"/>
      <c r="BM39" s="63"/>
      <c r="BN39" s="63"/>
      <c r="BO39" s="64"/>
      <c r="BP39" s="62"/>
      <c r="BQ39" s="63"/>
      <c r="BR39" s="63"/>
      <c r="BS39" s="63"/>
      <c r="BT39" s="64"/>
      <c r="BU39" s="62"/>
      <c r="BV39" s="63"/>
      <c r="BW39" s="63"/>
      <c r="BX39" s="63"/>
      <c r="BY39" s="64"/>
      <c r="BZ39" s="63"/>
      <c r="CA39" s="63"/>
      <c r="CB39" s="63"/>
      <c r="CC39" s="63"/>
      <c r="CD39" s="63"/>
      <c r="CE39" s="63"/>
      <c r="CF39" s="64"/>
      <c r="CG39" s="62"/>
      <c r="CH39" s="63"/>
      <c r="CI39" s="63"/>
      <c r="CJ39" s="63"/>
      <c r="CK39" s="63"/>
      <c r="CL39" s="68"/>
      <c r="CM39" s="102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7"/>
      <c r="DE39" s="97"/>
      <c r="DF39" s="97"/>
      <c r="DG39" s="97"/>
      <c r="DH39" s="97"/>
      <c r="DI39" s="97"/>
      <c r="DJ39" s="98"/>
      <c r="DK39" s="99"/>
      <c r="DL39" s="97"/>
      <c r="DM39" s="97"/>
      <c r="DN39" s="97"/>
      <c r="DO39" s="97"/>
      <c r="DP39" s="100"/>
      <c r="DQ39" s="101"/>
      <c r="DR39" s="90"/>
      <c r="DS39" s="90"/>
      <c r="DT39" s="90"/>
      <c r="DU39" s="90"/>
      <c r="DV39" s="90"/>
      <c r="DW39" s="91"/>
      <c r="DX39" s="89"/>
      <c r="DY39" s="90"/>
      <c r="DZ39" s="90"/>
      <c r="EA39" s="90"/>
      <c r="EB39" s="91"/>
      <c r="EC39" s="89"/>
      <c r="ED39" s="90"/>
      <c r="EE39" s="90"/>
      <c r="EF39" s="90"/>
      <c r="EG39" s="91"/>
      <c r="EH39" s="90"/>
      <c r="EI39" s="90"/>
      <c r="EJ39" s="90"/>
      <c r="EK39" s="90"/>
      <c r="EL39" s="90"/>
      <c r="EM39" s="90"/>
      <c r="EN39" s="91"/>
      <c r="EO39" s="89"/>
      <c r="EP39" s="90"/>
      <c r="EQ39" s="90"/>
      <c r="ER39" s="90"/>
      <c r="ES39" s="90"/>
      <c r="ET39" s="92"/>
      <c r="EU39" s="83"/>
      <c r="EV39" s="83"/>
      <c r="EW39" s="83"/>
      <c r="EX39" s="83"/>
      <c r="EY39" s="83"/>
      <c r="EZ39" s="83"/>
      <c r="FA39" s="84"/>
      <c r="FB39" s="93"/>
      <c r="FC39" s="94"/>
      <c r="FD39" s="94"/>
      <c r="FE39" s="94"/>
      <c r="FF39" s="94"/>
      <c r="FG39" s="94"/>
      <c r="FH39" s="95"/>
      <c r="FI39" s="82"/>
      <c r="FJ39" s="83"/>
      <c r="FK39" s="83"/>
      <c r="FL39" s="83"/>
      <c r="FM39" s="84"/>
      <c r="FN39" s="82"/>
      <c r="FO39" s="83"/>
      <c r="FP39" s="83"/>
      <c r="FQ39" s="83"/>
      <c r="FR39" s="83"/>
      <c r="FS39" s="83"/>
      <c r="FT39" s="84"/>
      <c r="FU39" s="82"/>
      <c r="FV39" s="83"/>
      <c r="FW39" s="83"/>
      <c r="FX39" s="83"/>
      <c r="FY39" s="83"/>
      <c r="FZ39" s="83"/>
      <c r="GA39" s="84"/>
      <c r="GB39" s="82"/>
      <c r="GC39" s="83"/>
      <c r="GD39" s="83"/>
      <c r="GE39" s="83"/>
      <c r="GF39" s="83"/>
      <c r="GG39" s="83"/>
      <c r="GH39" s="84"/>
      <c r="GI39" s="86"/>
      <c r="GJ39" s="87"/>
      <c r="GK39" s="87"/>
      <c r="GL39" s="87"/>
      <c r="GM39" s="87"/>
      <c r="GN39" s="87"/>
      <c r="GO39" s="87"/>
      <c r="GP39" s="88"/>
      <c r="GQ39" s="82"/>
      <c r="GR39" s="83"/>
      <c r="GS39" s="83"/>
      <c r="GT39" s="83"/>
      <c r="GU39" s="84"/>
      <c r="GV39" s="82"/>
      <c r="GW39" s="83"/>
      <c r="GX39" s="83"/>
      <c r="GY39" s="83"/>
      <c r="GZ39" s="83"/>
      <c r="HA39" s="83"/>
      <c r="HB39" s="84"/>
      <c r="HC39" s="82"/>
      <c r="HD39" s="83"/>
      <c r="HE39" s="83"/>
      <c r="HF39" s="83"/>
      <c r="HG39" s="83"/>
      <c r="HH39" s="83"/>
      <c r="HI39" s="84"/>
      <c r="HJ39" s="82"/>
      <c r="HK39" s="83"/>
      <c r="HL39" s="83"/>
      <c r="HM39" s="83"/>
      <c r="HN39" s="84"/>
      <c r="HO39" s="82"/>
      <c r="HP39" s="83"/>
      <c r="HQ39" s="83"/>
      <c r="HR39" s="83"/>
      <c r="HS39" s="84"/>
      <c r="HT39" s="82"/>
      <c r="HU39" s="83"/>
      <c r="HV39" s="83"/>
      <c r="HW39" s="83"/>
      <c r="HX39" s="83"/>
      <c r="HY39" s="84"/>
      <c r="HZ39" s="82"/>
      <c r="IA39" s="83"/>
      <c r="IB39" s="83"/>
      <c r="IC39" s="83"/>
      <c r="ID39" s="83"/>
      <c r="IE39" s="83"/>
      <c r="IF39" s="83"/>
      <c r="IG39" s="85"/>
    </row>
    <row r="40" spans="1:241" s="27" customFormat="1" ht="19.5" customHeight="1" hidden="1" thickBot="1">
      <c r="A40" s="103" t="s">
        <v>69</v>
      </c>
      <c r="B40" s="104"/>
      <c r="C40" s="104"/>
      <c r="D40" s="104"/>
      <c r="E40" s="104"/>
      <c r="F40" s="105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106"/>
      <c r="AJ40" s="75"/>
      <c r="AK40" s="63"/>
      <c r="AL40" s="63"/>
      <c r="AM40" s="63"/>
      <c r="AN40" s="63"/>
      <c r="AO40" s="64"/>
      <c r="AP40" s="28"/>
      <c r="AQ40" s="89"/>
      <c r="AR40" s="90"/>
      <c r="AS40" s="90"/>
      <c r="AT40" s="90"/>
      <c r="AU40" s="91"/>
      <c r="AV40" s="90"/>
      <c r="AW40" s="90"/>
      <c r="AX40" s="90"/>
      <c r="AY40" s="90"/>
      <c r="AZ40" s="90"/>
      <c r="BA40" s="90"/>
      <c r="BB40" s="91"/>
      <c r="BC40" s="89"/>
      <c r="BD40" s="90"/>
      <c r="BE40" s="90"/>
      <c r="BF40" s="90"/>
      <c r="BG40" s="90"/>
      <c r="BH40" s="92"/>
      <c r="BI40" s="75"/>
      <c r="BJ40" s="63"/>
      <c r="BK40" s="63"/>
      <c r="BL40" s="63"/>
      <c r="BM40" s="63"/>
      <c r="BN40" s="63"/>
      <c r="BO40" s="64"/>
      <c r="BP40" s="62"/>
      <c r="BQ40" s="63"/>
      <c r="BR40" s="63"/>
      <c r="BS40" s="63"/>
      <c r="BT40" s="64"/>
      <c r="BU40" s="62"/>
      <c r="BV40" s="63"/>
      <c r="BW40" s="63"/>
      <c r="BX40" s="63"/>
      <c r="BY40" s="64"/>
      <c r="BZ40" s="63"/>
      <c r="CA40" s="63"/>
      <c r="CB40" s="63"/>
      <c r="CC40" s="63"/>
      <c r="CD40" s="63"/>
      <c r="CE40" s="63"/>
      <c r="CF40" s="64"/>
      <c r="CG40" s="62"/>
      <c r="CH40" s="63"/>
      <c r="CI40" s="63"/>
      <c r="CJ40" s="63"/>
      <c r="CK40" s="63"/>
      <c r="CL40" s="68"/>
      <c r="CM40" s="102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  <c r="DE40" s="97"/>
      <c r="DF40" s="97"/>
      <c r="DG40" s="97"/>
      <c r="DH40" s="97"/>
      <c r="DI40" s="97"/>
      <c r="DJ40" s="98"/>
      <c r="DK40" s="99"/>
      <c r="DL40" s="97"/>
      <c r="DM40" s="97"/>
      <c r="DN40" s="97"/>
      <c r="DO40" s="97"/>
      <c r="DP40" s="100"/>
      <c r="DQ40" s="101"/>
      <c r="DR40" s="90"/>
      <c r="DS40" s="90"/>
      <c r="DT40" s="90"/>
      <c r="DU40" s="90"/>
      <c r="DV40" s="90"/>
      <c r="DW40" s="91"/>
      <c r="DX40" s="89"/>
      <c r="DY40" s="90"/>
      <c r="DZ40" s="90"/>
      <c r="EA40" s="90"/>
      <c r="EB40" s="91"/>
      <c r="EC40" s="89"/>
      <c r="ED40" s="90"/>
      <c r="EE40" s="90"/>
      <c r="EF40" s="90"/>
      <c r="EG40" s="91"/>
      <c r="EH40" s="90"/>
      <c r="EI40" s="90"/>
      <c r="EJ40" s="90"/>
      <c r="EK40" s="90"/>
      <c r="EL40" s="90"/>
      <c r="EM40" s="90"/>
      <c r="EN40" s="91"/>
      <c r="EO40" s="89"/>
      <c r="EP40" s="90"/>
      <c r="EQ40" s="90"/>
      <c r="ER40" s="90"/>
      <c r="ES40" s="90"/>
      <c r="ET40" s="92"/>
      <c r="EU40" s="83"/>
      <c r="EV40" s="83"/>
      <c r="EW40" s="83"/>
      <c r="EX40" s="83"/>
      <c r="EY40" s="83"/>
      <c r="EZ40" s="83"/>
      <c r="FA40" s="84"/>
      <c r="FB40" s="93"/>
      <c r="FC40" s="94"/>
      <c r="FD40" s="94"/>
      <c r="FE40" s="94"/>
      <c r="FF40" s="94"/>
      <c r="FG40" s="94"/>
      <c r="FH40" s="95"/>
      <c r="FI40" s="82"/>
      <c r="FJ40" s="83"/>
      <c r="FK40" s="83"/>
      <c r="FL40" s="83"/>
      <c r="FM40" s="84"/>
      <c r="FN40" s="82"/>
      <c r="FO40" s="83"/>
      <c r="FP40" s="83"/>
      <c r="FQ40" s="83"/>
      <c r="FR40" s="83"/>
      <c r="FS40" s="83"/>
      <c r="FT40" s="84"/>
      <c r="FU40" s="82"/>
      <c r="FV40" s="83"/>
      <c r="FW40" s="83"/>
      <c r="FX40" s="83"/>
      <c r="FY40" s="83"/>
      <c r="FZ40" s="83"/>
      <c r="GA40" s="84"/>
      <c r="GB40" s="82"/>
      <c r="GC40" s="83"/>
      <c r="GD40" s="83"/>
      <c r="GE40" s="83"/>
      <c r="GF40" s="83"/>
      <c r="GG40" s="83"/>
      <c r="GH40" s="84"/>
      <c r="GI40" s="86"/>
      <c r="GJ40" s="87"/>
      <c r="GK40" s="87"/>
      <c r="GL40" s="87"/>
      <c r="GM40" s="87"/>
      <c r="GN40" s="87"/>
      <c r="GO40" s="87"/>
      <c r="GP40" s="88"/>
      <c r="GQ40" s="82"/>
      <c r="GR40" s="83"/>
      <c r="GS40" s="83"/>
      <c r="GT40" s="83"/>
      <c r="GU40" s="84"/>
      <c r="GV40" s="82"/>
      <c r="GW40" s="83"/>
      <c r="GX40" s="83"/>
      <c r="GY40" s="83"/>
      <c r="GZ40" s="83"/>
      <c r="HA40" s="83"/>
      <c r="HB40" s="84"/>
      <c r="HC40" s="82"/>
      <c r="HD40" s="83"/>
      <c r="HE40" s="83"/>
      <c r="HF40" s="83"/>
      <c r="HG40" s="83"/>
      <c r="HH40" s="83"/>
      <c r="HI40" s="84"/>
      <c r="HJ40" s="82"/>
      <c r="HK40" s="83"/>
      <c r="HL40" s="83"/>
      <c r="HM40" s="83"/>
      <c r="HN40" s="84"/>
      <c r="HO40" s="82"/>
      <c r="HP40" s="83"/>
      <c r="HQ40" s="83"/>
      <c r="HR40" s="83"/>
      <c r="HS40" s="84"/>
      <c r="HT40" s="82"/>
      <c r="HU40" s="83"/>
      <c r="HV40" s="83"/>
      <c r="HW40" s="83"/>
      <c r="HX40" s="83"/>
      <c r="HY40" s="84"/>
      <c r="HZ40" s="82"/>
      <c r="IA40" s="83"/>
      <c r="IB40" s="83"/>
      <c r="IC40" s="83"/>
      <c r="ID40" s="83"/>
      <c r="IE40" s="83"/>
      <c r="IF40" s="83"/>
      <c r="IG40" s="85"/>
    </row>
    <row r="41" spans="1:241" s="27" customFormat="1" ht="19.5" customHeight="1" hidden="1" thickBot="1">
      <c r="A41" s="103" t="s">
        <v>69</v>
      </c>
      <c r="B41" s="104"/>
      <c r="C41" s="104"/>
      <c r="D41" s="104"/>
      <c r="E41" s="104"/>
      <c r="F41" s="105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106"/>
      <c r="AJ41" s="75"/>
      <c r="AK41" s="63"/>
      <c r="AL41" s="63"/>
      <c r="AM41" s="63"/>
      <c r="AN41" s="63"/>
      <c r="AO41" s="64"/>
      <c r="AP41" s="28"/>
      <c r="AQ41" s="89"/>
      <c r="AR41" s="90"/>
      <c r="AS41" s="90"/>
      <c r="AT41" s="90"/>
      <c r="AU41" s="91"/>
      <c r="AV41" s="90"/>
      <c r="AW41" s="90"/>
      <c r="AX41" s="90"/>
      <c r="AY41" s="90"/>
      <c r="AZ41" s="90"/>
      <c r="BA41" s="90"/>
      <c r="BB41" s="91"/>
      <c r="BC41" s="89"/>
      <c r="BD41" s="90"/>
      <c r="BE41" s="90"/>
      <c r="BF41" s="90"/>
      <c r="BG41" s="90"/>
      <c r="BH41" s="92"/>
      <c r="BI41" s="75"/>
      <c r="BJ41" s="63"/>
      <c r="BK41" s="63"/>
      <c r="BL41" s="63"/>
      <c r="BM41" s="63"/>
      <c r="BN41" s="63"/>
      <c r="BO41" s="64"/>
      <c r="BP41" s="62"/>
      <c r="BQ41" s="63"/>
      <c r="BR41" s="63"/>
      <c r="BS41" s="63"/>
      <c r="BT41" s="64"/>
      <c r="BU41" s="62"/>
      <c r="BV41" s="63"/>
      <c r="BW41" s="63"/>
      <c r="BX41" s="63"/>
      <c r="BY41" s="64"/>
      <c r="BZ41" s="63"/>
      <c r="CA41" s="63"/>
      <c r="CB41" s="63"/>
      <c r="CC41" s="63"/>
      <c r="CD41" s="63"/>
      <c r="CE41" s="63"/>
      <c r="CF41" s="64"/>
      <c r="CG41" s="62"/>
      <c r="CH41" s="63"/>
      <c r="CI41" s="63"/>
      <c r="CJ41" s="63"/>
      <c r="CK41" s="63"/>
      <c r="CL41" s="68"/>
      <c r="CM41" s="102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  <c r="DE41" s="97"/>
      <c r="DF41" s="97"/>
      <c r="DG41" s="97"/>
      <c r="DH41" s="97"/>
      <c r="DI41" s="97"/>
      <c r="DJ41" s="98"/>
      <c r="DK41" s="99"/>
      <c r="DL41" s="97"/>
      <c r="DM41" s="97"/>
      <c r="DN41" s="97"/>
      <c r="DO41" s="97"/>
      <c r="DP41" s="100"/>
      <c r="DQ41" s="101"/>
      <c r="DR41" s="90"/>
      <c r="DS41" s="90"/>
      <c r="DT41" s="90"/>
      <c r="DU41" s="90"/>
      <c r="DV41" s="90"/>
      <c r="DW41" s="91"/>
      <c r="DX41" s="89"/>
      <c r="DY41" s="90"/>
      <c r="DZ41" s="90"/>
      <c r="EA41" s="90"/>
      <c r="EB41" s="91"/>
      <c r="EC41" s="89"/>
      <c r="ED41" s="90"/>
      <c r="EE41" s="90"/>
      <c r="EF41" s="90"/>
      <c r="EG41" s="91"/>
      <c r="EH41" s="90"/>
      <c r="EI41" s="90"/>
      <c r="EJ41" s="90"/>
      <c r="EK41" s="90"/>
      <c r="EL41" s="90"/>
      <c r="EM41" s="90"/>
      <c r="EN41" s="91"/>
      <c r="EO41" s="89"/>
      <c r="EP41" s="90"/>
      <c r="EQ41" s="90"/>
      <c r="ER41" s="90"/>
      <c r="ES41" s="90"/>
      <c r="ET41" s="92"/>
      <c r="EU41" s="83"/>
      <c r="EV41" s="83"/>
      <c r="EW41" s="83"/>
      <c r="EX41" s="83"/>
      <c r="EY41" s="83"/>
      <c r="EZ41" s="83"/>
      <c r="FA41" s="84"/>
      <c r="FB41" s="93"/>
      <c r="FC41" s="94"/>
      <c r="FD41" s="94"/>
      <c r="FE41" s="94"/>
      <c r="FF41" s="94"/>
      <c r="FG41" s="94"/>
      <c r="FH41" s="95"/>
      <c r="FI41" s="82"/>
      <c r="FJ41" s="83"/>
      <c r="FK41" s="83"/>
      <c r="FL41" s="83"/>
      <c r="FM41" s="84"/>
      <c r="FN41" s="82"/>
      <c r="FO41" s="83"/>
      <c r="FP41" s="83"/>
      <c r="FQ41" s="83"/>
      <c r="FR41" s="83"/>
      <c r="FS41" s="83"/>
      <c r="FT41" s="84"/>
      <c r="FU41" s="82"/>
      <c r="FV41" s="83"/>
      <c r="FW41" s="83"/>
      <c r="FX41" s="83"/>
      <c r="FY41" s="83"/>
      <c r="FZ41" s="83"/>
      <c r="GA41" s="84"/>
      <c r="GB41" s="82"/>
      <c r="GC41" s="83"/>
      <c r="GD41" s="83"/>
      <c r="GE41" s="83"/>
      <c r="GF41" s="83"/>
      <c r="GG41" s="83"/>
      <c r="GH41" s="84"/>
      <c r="GI41" s="86"/>
      <c r="GJ41" s="87"/>
      <c r="GK41" s="87"/>
      <c r="GL41" s="87"/>
      <c r="GM41" s="87"/>
      <c r="GN41" s="87"/>
      <c r="GO41" s="87"/>
      <c r="GP41" s="88"/>
      <c r="GQ41" s="82"/>
      <c r="GR41" s="83"/>
      <c r="GS41" s="83"/>
      <c r="GT41" s="83"/>
      <c r="GU41" s="84"/>
      <c r="GV41" s="82"/>
      <c r="GW41" s="83"/>
      <c r="GX41" s="83"/>
      <c r="GY41" s="83"/>
      <c r="GZ41" s="83"/>
      <c r="HA41" s="83"/>
      <c r="HB41" s="84"/>
      <c r="HC41" s="82"/>
      <c r="HD41" s="83"/>
      <c r="HE41" s="83"/>
      <c r="HF41" s="83"/>
      <c r="HG41" s="83"/>
      <c r="HH41" s="83"/>
      <c r="HI41" s="84"/>
      <c r="HJ41" s="82"/>
      <c r="HK41" s="83"/>
      <c r="HL41" s="83"/>
      <c r="HM41" s="83"/>
      <c r="HN41" s="84"/>
      <c r="HO41" s="82"/>
      <c r="HP41" s="83"/>
      <c r="HQ41" s="83"/>
      <c r="HR41" s="83"/>
      <c r="HS41" s="84"/>
      <c r="HT41" s="82"/>
      <c r="HU41" s="83"/>
      <c r="HV41" s="83"/>
      <c r="HW41" s="83"/>
      <c r="HX41" s="83"/>
      <c r="HY41" s="84"/>
      <c r="HZ41" s="82"/>
      <c r="IA41" s="83"/>
      <c r="IB41" s="83"/>
      <c r="IC41" s="83"/>
      <c r="ID41" s="83"/>
      <c r="IE41" s="83"/>
      <c r="IF41" s="83"/>
      <c r="IG41" s="85"/>
    </row>
    <row r="42" spans="1:241" s="27" customFormat="1" ht="19.5" customHeight="1" hidden="1" thickBot="1">
      <c r="A42" s="103" t="s">
        <v>69</v>
      </c>
      <c r="B42" s="104"/>
      <c r="C42" s="104"/>
      <c r="D42" s="104"/>
      <c r="E42" s="104"/>
      <c r="F42" s="105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106"/>
      <c r="AJ42" s="75"/>
      <c r="AK42" s="63"/>
      <c r="AL42" s="63"/>
      <c r="AM42" s="63"/>
      <c r="AN42" s="63"/>
      <c r="AO42" s="64"/>
      <c r="AP42" s="28"/>
      <c r="AQ42" s="89"/>
      <c r="AR42" s="90"/>
      <c r="AS42" s="90"/>
      <c r="AT42" s="90"/>
      <c r="AU42" s="91"/>
      <c r="AV42" s="90"/>
      <c r="AW42" s="90"/>
      <c r="AX42" s="90"/>
      <c r="AY42" s="90"/>
      <c r="AZ42" s="90"/>
      <c r="BA42" s="90"/>
      <c r="BB42" s="91"/>
      <c r="BC42" s="89"/>
      <c r="BD42" s="90"/>
      <c r="BE42" s="90"/>
      <c r="BF42" s="90"/>
      <c r="BG42" s="90"/>
      <c r="BH42" s="92"/>
      <c r="BI42" s="75"/>
      <c r="BJ42" s="63"/>
      <c r="BK42" s="63"/>
      <c r="BL42" s="63"/>
      <c r="BM42" s="63"/>
      <c r="BN42" s="63"/>
      <c r="BO42" s="64"/>
      <c r="BP42" s="62"/>
      <c r="BQ42" s="63"/>
      <c r="BR42" s="63"/>
      <c r="BS42" s="63"/>
      <c r="BT42" s="64"/>
      <c r="BU42" s="62"/>
      <c r="BV42" s="63"/>
      <c r="BW42" s="63"/>
      <c r="BX42" s="63"/>
      <c r="BY42" s="64"/>
      <c r="BZ42" s="63"/>
      <c r="CA42" s="63"/>
      <c r="CB42" s="63"/>
      <c r="CC42" s="63"/>
      <c r="CD42" s="63"/>
      <c r="CE42" s="63"/>
      <c r="CF42" s="64"/>
      <c r="CG42" s="62"/>
      <c r="CH42" s="63"/>
      <c r="CI42" s="63"/>
      <c r="CJ42" s="63"/>
      <c r="CK42" s="63"/>
      <c r="CL42" s="68"/>
      <c r="CM42" s="102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  <c r="DE42" s="97"/>
      <c r="DF42" s="97"/>
      <c r="DG42" s="97"/>
      <c r="DH42" s="97"/>
      <c r="DI42" s="97"/>
      <c r="DJ42" s="98"/>
      <c r="DK42" s="99"/>
      <c r="DL42" s="97"/>
      <c r="DM42" s="97"/>
      <c r="DN42" s="97"/>
      <c r="DO42" s="97"/>
      <c r="DP42" s="100"/>
      <c r="DQ42" s="101"/>
      <c r="DR42" s="90"/>
      <c r="DS42" s="90"/>
      <c r="DT42" s="90"/>
      <c r="DU42" s="90"/>
      <c r="DV42" s="90"/>
      <c r="DW42" s="91"/>
      <c r="DX42" s="89"/>
      <c r="DY42" s="90"/>
      <c r="DZ42" s="90"/>
      <c r="EA42" s="90"/>
      <c r="EB42" s="91"/>
      <c r="EC42" s="89"/>
      <c r="ED42" s="90"/>
      <c r="EE42" s="90"/>
      <c r="EF42" s="90"/>
      <c r="EG42" s="91"/>
      <c r="EH42" s="90"/>
      <c r="EI42" s="90"/>
      <c r="EJ42" s="90"/>
      <c r="EK42" s="90"/>
      <c r="EL42" s="90"/>
      <c r="EM42" s="90"/>
      <c r="EN42" s="91"/>
      <c r="EO42" s="89"/>
      <c r="EP42" s="90"/>
      <c r="EQ42" s="90"/>
      <c r="ER42" s="90"/>
      <c r="ES42" s="90"/>
      <c r="ET42" s="92"/>
      <c r="EU42" s="83"/>
      <c r="EV42" s="83"/>
      <c r="EW42" s="83"/>
      <c r="EX42" s="83"/>
      <c r="EY42" s="83"/>
      <c r="EZ42" s="83"/>
      <c r="FA42" s="84"/>
      <c r="FB42" s="93"/>
      <c r="FC42" s="94"/>
      <c r="FD42" s="94"/>
      <c r="FE42" s="94"/>
      <c r="FF42" s="94"/>
      <c r="FG42" s="94"/>
      <c r="FH42" s="95"/>
      <c r="FI42" s="82"/>
      <c r="FJ42" s="83"/>
      <c r="FK42" s="83"/>
      <c r="FL42" s="83"/>
      <c r="FM42" s="84"/>
      <c r="FN42" s="82"/>
      <c r="FO42" s="83"/>
      <c r="FP42" s="83"/>
      <c r="FQ42" s="83"/>
      <c r="FR42" s="83"/>
      <c r="FS42" s="83"/>
      <c r="FT42" s="84"/>
      <c r="FU42" s="82"/>
      <c r="FV42" s="83"/>
      <c r="FW42" s="83"/>
      <c r="FX42" s="83"/>
      <c r="FY42" s="83"/>
      <c r="FZ42" s="83"/>
      <c r="GA42" s="84"/>
      <c r="GB42" s="82"/>
      <c r="GC42" s="83"/>
      <c r="GD42" s="83"/>
      <c r="GE42" s="83"/>
      <c r="GF42" s="83"/>
      <c r="GG42" s="83"/>
      <c r="GH42" s="84"/>
      <c r="GI42" s="86"/>
      <c r="GJ42" s="87"/>
      <c r="GK42" s="87"/>
      <c r="GL42" s="87"/>
      <c r="GM42" s="87"/>
      <c r="GN42" s="87"/>
      <c r="GO42" s="87"/>
      <c r="GP42" s="88"/>
      <c r="GQ42" s="82"/>
      <c r="GR42" s="83"/>
      <c r="GS42" s="83"/>
      <c r="GT42" s="83"/>
      <c r="GU42" s="84"/>
      <c r="GV42" s="82"/>
      <c r="GW42" s="83"/>
      <c r="GX42" s="83"/>
      <c r="GY42" s="83"/>
      <c r="GZ42" s="83"/>
      <c r="HA42" s="83"/>
      <c r="HB42" s="84"/>
      <c r="HC42" s="82"/>
      <c r="HD42" s="83"/>
      <c r="HE42" s="83"/>
      <c r="HF42" s="83"/>
      <c r="HG42" s="83"/>
      <c r="HH42" s="83"/>
      <c r="HI42" s="84"/>
      <c r="HJ42" s="82"/>
      <c r="HK42" s="83"/>
      <c r="HL42" s="83"/>
      <c r="HM42" s="83"/>
      <c r="HN42" s="84"/>
      <c r="HO42" s="82"/>
      <c r="HP42" s="83"/>
      <c r="HQ42" s="83"/>
      <c r="HR42" s="83"/>
      <c r="HS42" s="84"/>
      <c r="HT42" s="82"/>
      <c r="HU42" s="83"/>
      <c r="HV42" s="83"/>
      <c r="HW42" s="83"/>
      <c r="HX42" s="83"/>
      <c r="HY42" s="84"/>
      <c r="HZ42" s="82"/>
      <c r="IA42" s="83"/>
      <c r="IB42" s="83"/>
      <c r="IC42" s="83"/>
      <c r="ID42" s="83"/>
      <c r="IE42" s="83"/>
      <c r="IF42" s="83"/>
      <c r="IG42" s="85"/>
    </row>
    <row r="43" spans="1:241" s="27" customFormat="1" ht="24" customHeight="1" hidden="1" thickBot="1">
      <c r="A43" s="103" t="s">
        <v>69</v>
      </c>
      <c r="B43" s="104"/>
      <c r="C43" s="104"/>
      <c r="D43" s="104"/>
      <c r="E43" s="104"/>
      <c r="F43" s="105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106"/>
      <c r="AJ43" s="75"/>
      <c r="AK43" s="63"/>
      <c r="AL43" s="63"/>
      <c r="AM43" s="63"/>
      <c r="AN43" s="63"/>
      <c r="AO43" s="64"/>
      <c r="AP43" s="28"/>
      <c r="AQ43" s="89"/>
      <c r="AR43" s="90"/>
      <c r="AS43" s="90"/>
      <c r="AT43" s="90"/>
      <c r="AU43" s="91"/>
      <c r="AV43" s="90"/>
      <c r="AW43" s="90"/>
      <c r="AX43" s="90"/>
      <c r="AY43" s="90"/>
      <c r="AZ43" s="90"/>
      <c r="BA43" s="90"/>
      <c r="BB43" s="91"/>
      <c r="BC43" s="89"/>
      <c r="BD43" s="90"/>
      <c r="BE43" s="90"/>
      <c r="BF43" s="90"/>
      <c r="BG43" s="90"/>
      <c r="BH43" s="92"/>
      <c r="BI43" s="75"/>
      <c r="BJ43" s="63"/>
      <c r="BK43" s="63"/>
      <c r="BL43" s="63"/>
      <c r="BM43" s="63"/>
      <c r="BN43" s="63"/>
      <c r="BO43" s="64"/>
      <c r="BP43" s="62"/>
      <c r="BQ43" s="63"/>
      <c r="BR43" s="63"/>
      <c r="BS43" s="63"/>
      <c r="BT43" s="64"/>
      <c r="BU43" s="62"/>
      <c r="BV43" s="63"/>
      <c r="BW43" s="63"/>
      <c r="BX43" s="63"/>
      <c r="BY43" s="64"/>
      <c r="BZ43" s="63"/>
      <c r="CA43" s="63"/>
      <c r="CB43" s="63"/>
      <c r="CC43" s="63"/>
      <c r="CD43" s="63"/>
      <c r="CE43" s="63"/>
      <c r="CF43" s="64"/>
      <c r="CG43" s="62"/>
      <c r="CH43" s="63"/>
      <c r="CI43" s="63"/>
      <c r="CJ43" s="63"/>
      <c r="CK43" s="63"/>
      <c r="CL43" s="68"/>
      <c r="CM43" s="102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  <c r="DE43" s="97"/>
      <c r="DF43" s="97"/>
      <c r="DG43" s="97"/>
      <c r="DH43" s="97"/>
      <c r="DI43" s="97"/>
      <c r="DJ43" s="98"/>
      <c r="DK43" s="99"/>
      <c r="DL43" s="97"/>
      <c r="DM43" s="97"/>
      <c r="DN43" s="97"/>
      <c r="DO43" s="97"/>
      <c r="DP43" s="100"/>
      <c r="DQ43" s="101"/>
      <c r="DR43" s="90"/>
      <c r="DS43" s="90"/>
      <c r="DT43" s="90"/>
      <c r="DU43" s="90"/>
      <c r="DV43" s="90"/>
      <c r="DW43" s="91"/>
      <c r="DX43" s="89"/>
      <c r="DY43" s="90"/>
      <c r="DZ43" s="90"/>
      <c r="EA43" s="90"/>
      <c r="EB43" s="91"/>
      <c r="EC43" s="89"/>
      <c r="ED43" s="90"/>
      <c r="EE43" s="90"/>
      <c r="EF43" s="90"/>
      <c r="EG43" s="91"/>
      <c r="EH43" s="90"/>
      <c r="EI43" s="90"/>
      <c r="EJ43" s="90"/>
      <c r="EK43" s="90"/>
      <c r="EL43" s="90"/>
      <c r="EM43" s="90"/>
      <c r="EN43" s="91"/>
      <c r="EO43" s="89"/>
      <c r="EP43" s="90"/>
      <c r="EQ43" s="90"/>
      <c r="ER43" s="90"/>
      <c r="ES43" s="90"/>
      <c r="ET43" s="92"/>
      <c r="EU43" s="83"/>
      <c r="EV43" s="83"/>
      <c r="EW43" s="83"/>
      <c r="EX43" s="83"/>
      <c r="EY43" s="83"/>
      <c r="EZ43" s="83"/>
      <c r="FA43" s="84"/>
      <c r="FB43" s="93"/>
      <c r="FC43" s="94"/>
      <c r="FD43" s="94"/>
      <c r="FE43" s="94"/>
      <c r="FF43" s="94"/>
      <c r="FG43" s="94"/>
      <c r="FH43" s="95"/>
      <c r="FI43" s="82"/>
      <c r="FJ43" s="83"/>
      <c r="FK43" s="83"/>
      <c r="FL43" s="83"/>
      <c r="FM43" s="84"/>
      <c r="FN43" s="82"/>
      <c r="FO43" s="83"/>
      <c r="FP43" s="83"/>
      <c r="FQ43" s="83"/>
      <c r="FR43" s="83"/>
      <c r="FS43" s="83"/>
      <c r="FT43" s="84"/>
      <c r="FU43" s="82"/>
      <c r="FV43" s="83"/>
      <c r="FW43" s="83"/>
      <c r="FX43" s="83"/>
      <c r="FY43" s="83"/>
      <c r="FZ43" s="83"/>
      <c r="GA43" s="84"/>
      <c r="GB43" s="82"/>
      <c r="GC43" s="83"/>
      <c r="GD43" s="83"/>
      <c r="GE43" s="83"/>
      <c r="GF43" s="83"/>
      <c r="GG43" s="83"/>
      <c r="GH43" s="84"/>
      <c r="GI43" s="86"/>
      <c r="GJ43" s="87"/>
      <c r="GK43" s="87"/>
      <c r="GL43" s="87"/>
      <c r="GM43" s="87"/>
      <c r="GN43" s="87"/>
      <c r="GO43" s="87"/>
      <c r="GP43" s="88"/>
      <c r="GQ43" s="82"/>
      <c r="GR43" s="83"/>
      <c r="GS43" s="83"/>
      <c r="GT43" s="83"/>
      <c r="GU43" s="84"/>
      <c r="GV43" s="82"/>
      <c r="GW43" s="83"/>
      <c r="GX43" s="83"/>
      <c r="GY43" s="83"/>
      <c r="GZ43" s="83"/>
      <c r="HA43" s="83"/>
      <c r="HB43" s="84"/>
      <c r="HC43" s="82"/>
      <c r="HD43" s="83"/>
      <c r="HE43" s="83"/>
      <c r="HF43" s="83"/>
      <c r="HG43" s="83"/>
      <c r="HH43" s="83"/>
      <c r="HI43" s="84"/>
      <c r="HJ43" s="82"/>
      <c r="HK43" s="83"/>
      <c r="HL43" s="83"/>
      <c r="HM43" s="83"/>
      <c r="HN43" s="84"/>
      <c r="HO43" s="82"/>
      <c r="HP43" s="83"/>
      <c r="HQ43" s="83"/>
      <c r="HR43" s="83"/>
      <c r="HS43" s="84"/>
      <c r="HT43" s="82"/>
      <c r="HU43" s="83"/>
      <c r="HV43" s="83"/>
      <c r="HW43" s="83"/>
      <c r="HX43" s="83"/>
      <c r="HY43" s="84"/>
      <c r="HZ43" s="82"/>
      <c r="IA43" s="83"/>
      <c r="IB43" s="83"/>
      <c r="IC43" s="83"/>
      <c r="ID43" s="83"/>
      <c r="IE43" s="83"/>
      <c r="IF43" s="83"/>
      <c r="IG43" s="85"/>
    </row>
    <row r="44" spans="1:241" s="27" customFormat="1" ht="28.5" customHeight="1" hidden="1" thickBot="1">
      <c r="A44" s="103" t="s">
        <v>69</v>
      </c>
      <c r="B44" s="104"/>
      <c r="C44" s="104"/>
      <c r="D44" s="104"/>
      <c r="E44" s="104"/>
      <c r="F44" s="105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106"/>
      <c r="AJ44" s="75"/>
      <c r="AK44" s="63"/>
      <c r="AL44" s="63"/>
      <c r="AM44" s="63"/>
      <c r="AN44" s="63"/>
      <c r="AO44" s="64"/>
      <c r="AP44" s="28"/>
      <c r="AQ44" s="89"/>
      <c r="AR44" s="90"/>
      <c r="AS44" s="90"/>
      <c r="AT44" s="90"/>
      <c r="AU44" s="91"/>
      <c r="AV44" s="90"/>
      <c r="AW44" s="90"/>
      <c r="AX44" s="90"/>
      <c r="AY44" s="90"/>
      <c r="AZ44" s="90"/>
      <c r="BA44" s="90"/>
      <c r="BB44" s="91"/>
      <c r="BC44" s="89"/>
      <c r="BD44" s="90"/>
      <c r="BE44" s="90"/>
      <c r="BF44" s="90"/>
      <c r="BG44" s="90"/>
      <c r="BH44" s="92"/>
      <c r="BI44" s="75"/>
      <c r="BJ44" s="63"/>
      <c r="BK44" s="63"/>
      <c r="BL44" s="63"/>
      <c r="BM44" s="63"/>
      <c r="BN44" s="63"/>
      <c r="BO44" s="64"/>
      <c r="BP44" s="62"/>
      <c r="BQ44" s="63"/>
      <c r="BR44" s="63"/>
      <c r="BS44" s="63"/>
      <c r="BT44" s="64"/>
      <c r="BU44" s="62"/>
      <c r="BV44" s="63"/>
      <c r="BW44" s="63"/>
      <c r="BX44" s="63"/>
      <c r="BY44" s="64"/>
      <c r="BZ44" s="63"/>
      <c r="CA44" s="63"/>
      <c r="CB44" s="63"/>
      <c r="CC44" s="63"/>
      <c r="CD44" s="63"/>
      <c r="CE44" s="63"/>
      <c r="CF44" s="64"/>
      <c r="CG44" s="62"/>
      <c r="CH44" s="63"/>
      <c r="CI44" s="63"/>
      <c r="CJ44" s="63"/>
      <c r="CK44" s="63"/>
      <c r="CL44" s="68"/>
      <c r="CM44" s="102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  <c r="DE44" s="97"/>
      <c r="DF44" s="97"/>
      <c r="DG44" s="97"/>
      <c r="DH44" s="97"/>
      <c r="DI44" s="97"/>
      <c r="DJ44" s="98"/>
      <c r="DK44" s="99"/>
      <c r="DL44" s="97"/>
      <c r="DM44" s="97"/>
      <c r="DN44" s="97"/>
      <c r="DO44" s="97"/>
      <c r="DP44" s="100"/>
      <c r="DQ44" s="101"/>
      <c r="DR44" s="90"/>
      <c r="DS44" s="90"/>
      <c r="DT44" s="90"/>
      <c r="DU44" s="90"/>
      <c r="DV44" s="90"/>
      <c r="DW44" s="91"/>
      <c r="DX44" s="89"/>
      <c r="DY44" s="90"/>
      <c r="DZ44" s="90"/>
      <c r="EA44" s="90"/>
      <c r="EB44" s="91"/>
      <c r="EC44" s="89"/>
      <c r="ED44" s="90"/>
      <c r="EE44" s="90"/>
      <c r="EF44" s="90"/>
      <c r="EG44" s="91"/>
      <c r="EH44" s="90"/>
      <c r="EI44" s="90"/>
      <c r="EJ44" s="90"/>
      <c r="EK44" s="90"/>
      <c r="EL44" s="90"/>
      <c r="EM44" s="90"/>
      <c r="EN44" s="91"/>
      <c r="EO44" s="89"/>
      <c r="EP44" s="90"/>
      <c r="EQ44" s="90"/>
      <c r="ER44" s="90"/>
      <c r="ES44" s="90"/>
      <c r="ET44" s="92"/>
      <c r="EU44" s="83"/>
      <c r="EV44" s="83"/>
      <c r="EW44" s="83"/>
      <c r="EX44" s="83"/>
      <c r="EY44" s="83"/>
      <c r="EZ44" s="83"/>
      <c r="FA44" s="84"/>
      <c r="FB44" s="93"/>
      <c r="FC44" s="94"/>
      <c r="FD44" s="94"/>
      <c r="FE44" s="94"/>
      <c r="FF44" s="94"/>
      <c r="FG44" s="94"/>
      <c r="FH44" s="95"/>
      <c r="FI44" s="82"/>
      <c r="FJ44" s="83"/>
      <c r="FK44" s="83"/>
      <c r="FL44" s="83"/>
      <c r="FM44" s="84"/>
      <c r="FN44" s="82"/>
      <c r="FO44" s="83"/>
      <c r="FP44" s="83"/>
      <c r="FQ44" s="83"/>
      <c r="FR44" s="83"/>
      <c r="FS44" s="83"/>
      <c r="FT44" s="84"/>
      <c r="FU44" s="82"/>
      <c r="FV44" s="83"/>
      <c r="FW44" s="83"/>
      <c r="FX44" s="83"/>
      <c r="FY44" s="83"/>
      <c r="FZ44" s="83"/>
      <c r="GA44" s="84"/>
      <c r="GB44" s="82"/>
      <c r="GC44" s="83"/>
      <c r="GD44" s="83"/>
      <c r="GE44" s="83"/>
      <c r="GF44" s="83"/>
      <c r="GG44" s="83"/>
      <c r="GH44" s="84"/>
      <c r="GI44" s="86"/>
      <c r="GJ44" s="87"/>
      <c r="GK44" s="87"/>
      <c r="GL44" s="87"/>
      <c r="GM44" s="87"/>
      <c r="GN44" s="87"/>
      <c r="GO44" s="87"/>
      <c r="GP44" s="88"/>
      <c r="GQ44" s="82"/>
      <c r="GR44" s="83"/>
      <c r="GS44" s="83"/>
      <c r="GT44" s="83"/>
      <c r="GU44" s="84"/>
      <c r="GV44" s="82"/>
      <c r="GW44" s="83"/>
      <c r="GX44" s="83"/>
      <c r="GY44" s="83"/>
      <c r="GZ44" s="83"/>
      <c r="HA44" s="83"/>
      <c r="HB44" s="84"/>
      <c r="HC44" s="82"/>
      <c r="HD44" s="83"/>
      <c r="HE44" s="83"/>
      <c r="HF44" s="83"/>
      <c r="HG44" s="83"/>
      <c r="HH44" s="83"/>
      <c r="HI44" s="84"/>
      <c r="HJ44" s="82"/>
      <c r="HK44" s="83"/>
      <c r="HL44" s="83"/>
      <c r="HM44" s="83"/>
      <c r="HN44" s="84"/>
      <c r="HO44" s="82"/>
      <c r="HP44" s="83"/>
      <c r="HQ44" s="83"/>
      <c r="HR44" s="83"/>
      <c r="HS44" s="84"/>
      <c r="HT44" s="82"/>
      <c r="HU44" s="83"/>
      <c r="HV44" s="83"/>
      <c r="HW44" s="83"/>
      <c r="HX44" s="83"/>
      <c r="HY44" s="84"/>
      <c r="HZ44" s="82"/>
      <c r="IA44" s="83"/>
      <c r="IB44" s="83"/>
      <c r="IC44" s="83"/>
      <c r="ID44" s="83"/>
      <c r="IE44" s="83"/>
      <c r="IF44" s="83"/>
      <c r="IG44" s="85"/>
    </row>
    <row r="45" spans="1:241" s="27" customFormat="1" ht="19.5" customHeight="1" hidden="1" thickBot="1">
      <c r="A45" s="103" t="s">
        <v>69</v>
      </c>
      <c r="B45" s="104"/>
      <c r="C45" s="104"/>
      <c r="D45" s="104"/>
      <c r="E45" s="104"/>
      <c r="F45" s="105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106"/>
      <c r="AJ45" s="75"/>
      <c r="AK45" s="63"/>
      <c r="AL45" s="63"/>
      <c r="AM45" s="63"/>
      <c r="AN45" s="63"/>
      <c r="AO45" s="64"/>
      <c r="AP45" s="28"/>
      <c r="AQ45" s="89"/>
      <c r="AR45" s="90"/>
      <c r="AS45" s="90"/>
      <c r="AT45" s="90"/>
      <c r="AU45" s="91"/>
      <c r="AV45" s="90"/>
      <c r="AW45" s="90"/>
      <c r="AX45" s="90"/>
      <c r="AY45" s="90"/>
      <c r="AZ45" s="90"/>
      <c r="BA45" s="90"/>
      <c r="BB45" s="91"/>
      <c r="BC45" s="89"/>
      <c r="BD45" s="90"/>
      <c r="BE45" s="90"/>
      <c r="BF45" s="90"/>
      <c r="BG45" s="90"/>
      <c r="BH45" s="92"/>
      <c r="BI45" s="75"/>
      <c r="BJ45" s="63"/>
      <c r="BK45" s="63"/>
      <c r="BL45" s="63"/>
      <c r="BM45" s="63"/>
      <c r="BN45" s="63"/>
      <c r="BO45" s="64"/>
      <c r="BP45" s="62"/>
      <c r="BQ45" s="63"/>
      <c r="BR45" s="63"/>
      <c r="BS45" s="63"/>
      <c r="BT45" s="64"/>
      <c r="BU45" s="62"/>
      <c r="BV45" s="63"/>
      <c r="BW45" s="63"/>
      <c r="BX45" s="63"/>
      <c r="BY45" s="64"/>
      <c r="BZ45" s="63"/>
      <c r="CA45" s="63"/>
      <c r="CB45" s="63"/>
      <c r="CC45" s="63"/>
      <c r="CD45" s="63"/>
      <c r="CE45" s="63"/>
      <c r="CF45" s="64"/>
      <c r="CG45" s="62"/>
      <c r="CH45" s="63"/>
      <c r="CI45" s="63"/>
      <c r="CJ45" s="63"/>
      <c r="CK45" s="63"/>
      <c r="CL45" s="68"/>
      <c r="CM45" s="102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7"/>
      <c r="DE45" s="97"/>
      <c r="DF45" s="97"/>
      <c r="DG45" s="97"/>
      <c r="DH45" s="97"/>
      <c r="DI45" s="97"/>
      <c r="DJ45" s="98"/>
      <c r="DK45" s="99"/>
      <c r="DL45" s="97"/>
      <c r="DM45" s="97"/>
      <c r="DN45" s="97"/>
      <c r="DO45" s="97"/>
      <c r="DP45" s="100"/>
      <c r="DQ45" s="101"/>
      <c r="DR45" s="90"/>
      <c r="DS45" s="90"/>
      <c r="DT45" s="90"/>
      <c r="DU45" s="90"/>
      <c r="DV45" s="90"/>
      <c r="DW45" s="91"/>
      <c r="DX45" s="89"/>
      <c r="DY45" s="90"/>
      <c r="DZ45" s="90"/>
      <c r="EA45" s="90"/>
      <c r="EB45" s="91"/>
      <c r="EC45" s="89"/>
      <c r="ED45" s="90"/>
      <c r="EE45" s="90"/>
      <c r="EF45" s="90"/>
      <c r="EG45" s="91"/>
      <c r="EH45" s="90"/>
      <c r="EI45" s="90"/>
      <c r="EJ45" s="90"/>
      <c r="EK45" s="90"/>
      <c r="EL45" s="90"/>
      <c r="EM45" s="90"/>
      <c r="EN45" s="91"/>
      <c r="EO45" s="89"/>
      <c r="EP45" s="90"/>
      <c r="EQ45" s="90"/>
      <c r="ER45" s="90"/>
      <c r="ES45" s="90"/>
      <c r="ET45" s="92"/>
      <c r="EU45" s="83"/>
      <c r="EV45" s="83"/>
      <c r="EW45" s="83"/>
      <c r="EX45" s="83"/>
      <c r="EY45" s="83"/>
      <c r="EZ45" s="83"/>
      <c r="FA45" s="84"/>
      <c r="FB45" s="93"/>
      <c r="FC45" s="94"/>
      <c r="FD45" s="94"/>
      <c r="FE45" s="94"/>
      <c r="FF45" s="94"/>
      <c r="FG45" s="94"/>
      <c r="FH45" s="95"/>
      <c r="FI45" s="82"/>
      <c r="FJ45" s="83"/>
      <c r="FK45" s="83"/>
      <c r="FL45" s="83"/>
      <c r="FM45" s="84"/>
      <c r="FN45" s="82"/>
      <c r="FO45" s="83"/>
      <c r="FP45" s="83"/>
      <c r="FQ45" s="83"/>
      <c r="FR45" s="83"/>
      <c r="FS45" s="83"/>
      <c r="FT45" s="84"/>
      <c r="FU45" s="82"/>
      <c r="FV45" s="83"/>
      <c r="FW45" s="83"/>
      <c r="FX45" s="83"/>
      <c r="FY45" s="83"/>
      <c r="FZ45" s="83"/>
      <c r="GA45" s="84"/>
      <c r="GB45" s="82"/>
      <c r="GC45" s="83"/>
      <c r="GD45" s="83"/>
      <c r="GE45" s="83"/>
      <c r="GF45" s="83"/>
      <c r="GG45" s="83"/>
      <c r="GH45" s="84"/>
      <c r="GI45" s="86"/>
      <c r="GJ45" s="87"/>
      <c r="GK45" s="87"/>
      <c r="GL45" s="87"/>
      <c r="GM45" s="87"/>
      <c r="GN45" s="87"/>
      <c r="GO45" s="87"/>
      <c r="GP45" s="88"/>
      <c r="GQ45" s="82"/>
      <c r="GR45" s="83"/>
      <c r="GS45" s="83"/>
      <c r="GT45" s="83"/>
      <c r="GU45" s="84"/>
      <c r="GV45" s="82"/>
      <c r="GW45" s="83"/>
      <c r="GX45" s="83"/>
      <c r="GY45" s="83"/>
      <c r="GZ45" s="83"/>
      <c r="HA45" s="83"/>
      <c r="HB45" s="84"/>
      <c r="HC45" s="82"/>
      <c r="HD45" s="83"/>
      <c r="HE45" s="83"/>
      <c r="HF45" s="83"/>
      <c r="HG45" s="83"/>
      <c r="HH45" s="83"/>
      <c r="HI45" s="84"/>
      <c r="HJ45" s="82"/>
      <c r="HK45" s="83"/>
      <c r="HL45" s="83"/>
      <c r="HM45" s="83"/>
      <c r="HN45" s="84"/>
      <c r="HO45" s="82"/>
      <c r="HP45" s="83"/>
      <c r="HQ45" s="83"/>
      <c r="HR45" s="83"/>
      <c r="HS45" s="84"/>
      <c r="HT45" s="82"/>
      <c r="HU45" s="83"/>
      <c r="HV45" s="83"/>
      <c r="HW45" s="83"/>
      <c r="HX45" s="83"/>
      <c r="HY45" s="84"/>
      <c r="HZ45" s="82"/>
      <c r="IA45" s="83"/>
      <c r="IB45" s="83"/>
      <c r="IC45" s="83"/>
      <c r="ID45" s="83"/>
      <c r="IE45" s="83"/>
      <c r="IF45" s="83"/>
      <c r="IG45" s="85"/>
    </row>
    <row r="46" spans="1:241" s="30" customFormat="1" ht="22.5" customHeight="1" thickBot="1">
      <c r="A46" s="304" t="s">
        <v>43</v>
      </c>
      <c r="B46" s="305"/>
      <c r="C46" s="305"/>
      <c r="D46" s="305"/>
      <c r="E46" s="306"/>
      <c r="F46" s="307" t="s">
        <v>44</v>
      </c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8">
        <f>AJ47+AJ49+AJ53+AJ54</f>
        <v>55.3</v>
      </c>
      <c r="AK46" s="300"/>
      <c r="AL46" s="300"/>
      <c r="AM46" s="300"/>
      <c r="AN46" s="300"/>
      <c r="AO46" s="303"/>
      <c r="AP46" s="29">
        <f>AP47+AP49+AP53+AP54</f>
        <v>0</v>
      </c>
      <c r="AQ46" s="299">
        <f>AQ47+AQ49+AQ53+AQ54</f>
        <v>55.3</v>
      </c>
      <c r="AR46" s="300"/>
      <c r="AS46" s="300"/>
      <c r="AT46" s="300"/>
      <c r="AU46" s="303"/>
      <c r="AV46" s="300">
        <f>AV47+AV49+AV53+AV54</f>
        <v>0</v>
      </c>
      <c r="AW46" s="300"/>
      <c r="AX46" s="300"/>
      <c r="AY46" s="300"/>
      <c r="AZ46" s="300"/>
      <c r="BA46" s="300"/>
      <c r="BB46" s="303"/>
      <c r="BC46" s="299">
        <f>BC47+BC49+BC53+BC54</f>
        <v>0</v>
      </c>
      <c r="BD46" s="300"/>
      <c r="BE46" s="300"/>
      <c r="BF46" s="300"/>
      <c r="BG46" s="300"/>
      <c r="BH46" s="301"/>
      <c r="BI46" s="308">
        <f>BI47+BI49+BI53+BI54</f>
        <v>42.708</v>
      </c>
      <c r="BJ46" s="300"/>
      <c r="BK46" s="300"/>
      <c r="BL46" s="300"/>
      <c r="BM46" s="300"/>
      <c r="BN46" s="300"/>
      <c r="BO46" s="303"/>
      <c r="BP46" s="299">
        <f>BP47+BP49+BP53+BP54</f>
        <v>0</v>
      </c>
      <c r="BQ46" s="300"/>
      <c r="BR46" s="300"/>
      <c r="BS46" s="300"/>
      <c r="BT46" s="303"/>
      <c r="BU46" s="299">
        <f>BU47+BU49+BU53+BU54</f>
        <v>42.708</v>
      </c>
      <c r="BV46" s="300"/>
      <c r="BW46" s="300"/>
      <c r="BX46" s="300"/>
      <c r="BY46" s="303"/>
      <c r="BZ46" s="300">
        <f>BZ47+BZ49+BZ53+BZ54</f>
        <v>0</v>
      </c>
      <c r="CA46" s="300"/>
      <c r="CB46" s="300"/>
      <c r="CC46" s="300"/>
      <c r="CD46" s="300"/>
      <c r="CE46" s="300"/>
      <c r="CF46" s="303"/>
      <c r="CG46" s="299">
        <f>CG47+CG49+CG53+CG54</f>
        <v>0</v>
      </c>
      <c r="CH46" s="300"/>
      <c r="CI46" s="300"/>
      <c r="CJ46" s="300"/>
      <c r="CK46" s="300"/>
      <c r="CL46" s="301"/>
      <c r="CM46" s="309">
        <f aca="true" t="shared" si="2" ref="CM46:CM54">AJ46-BI46</f>
        <v>12.591999999999999</v>
      </c>
      <c r="CN46" s="310"/>
      <c r="CO46" s="310"/>
      <c r="CP46" s="310"/>
      <c r="CQ46" s="310"/>
      <c r="CR46" s="310"/>
      <c r="CS46" s="310"/>
      <c r="CT46" s="310">
        <f>AP46-BP46</f>
        <v>0</v>
      </c>
      <c r="CU46" s="310"/>
      <c r="CV46" s="310"/>
      <c r="CW46" s="310"/>
      <c r="CX46" s="310"/>
      <c r="CY46" s="310">
        <f>AQ46-BU46</f>
        <v>12.591999999999999</v>
      </c>
      <c r="CZ46" s="310"/>
      <c r="DA46" s="310"/>
      <c r="DB46" s="310"/>
      <c r="DC46" s="311"/>
      <c r="DD46" s="300">
        <v>0</v>
      </c>
      <c r="DE46" s="300"/>
      <c r="DF46" s="300"/>
      <c r="DG46" s="300"/>
      <c r="DH46" s="300"/>
      <c r="DI46" s="300"/>
      <c r="DJ46" s="303"/>
      <c r="DK46" s="299">
        <v>0</v>
      </c>
      <c r="DL46" s="300"/>
      <c r="DM46" s="300"/>
      <c r="DN46" s="300"/>
      <c r="DO46" s="300"/>
      <c r="DP46" s="301"/>
      <c r="DQ46" s="308">
        <f>DQ47+DQ49+DQ53+DQ54</f>
        <v>42.708</v>
      </c>
      <c r="DR46" s="300"/>
      <c r="DS46" s="300"/>
      <c r="DT46" s="300"/>
      <c r="DU46" s="300"/>
      <c r="DV46" s="300"/>
      <c r="DW46" s="303"/>
      <c r="DX46" s="299">
        <f>DX47+DX49+DX54+DX53</f>
        <v>0</v>
      </c>
      <c r="DY46" s="300"/>
      <c r="DZ46" s="300"/>
      <c r="EA46" s="300"/>
      <c r="EB46" s="303"/>
      <c r="EC46" s="299">
        <f>EC47+EC49+EC53+EC54</f>
        <v>42.708</v>
      </c>
      <c r="ED46" s="300"/>
      <c r="EE46" s="300"/>
      <c r="EF46" s="300"/>
      <c r="EG46" s="303"/>
      <c r="EH46" s="302">
        <f>EH47+EH49+EH53+EH54</f>
        <v>0</v>
      </c>
      <c r="EI46" s="300"/>
      <c r="EJ46" s="300"/>
      <c r="EK46" s="300"/>
      <c r="EL46" s="300"/>
      <c r="EM46" s="300"/>
      <c r="EN46" s="303"/>
      <c r="EO46" s="299">
        <f>EO47+EO53+EO49+EO54</f>
        <v>0</v>
      </c>
      <c r="EP46" s="300"/>
      <c r="EQ46" s="300"/>
      <c r="ER46" s="300"/>
      <c r="ES46" s="300"/>
      <c r="ET46" s="301"/>
      <c r="EU46" s="313"/>
      <c r="EV46" s="313"/>
      <c r="EW46" s="313"/>
      <c r="EX46" s="313"/>
      <c r="EY46" s="313"/>
      <c r="EZ46" s="313"/>
      <c r="FA46" s="123"/>
      <c r="FB46" s="312"/>
      <c r="FC46" s="313"/>
      <c r="FD46" s="313"/>
      <c r="FE46" s="313"/>
      <c r="FF46" s="313"/>
      <c r="FG46" s="313"/>
      <c r="FH46" s="123"/>
      <c r="FI46" s="312"/>
      <c r="FJ46" s="313"/>
      <c r="FK46" s="313"/>
      <c r="FL46" s="313"/>
      <c r="FM46" s="123"/>
      <c r="FN46" s="312"/>
      <c r="FO46" s="313"/>
      <c r="FP46" s="313"/>
      <c r="FQ46" s="313"/>
      <c r="FR46" s="313"/>
      <c r="FS46" s="313"/>
      <c r="FT46" s="123"/>
      <c r="FU46" s="312"/>
      <c r="FV46" s="313"/>
      <c r="FW46" s="313"/>
      <c r="FX46" s="313"/>
      <c r="FY46" s="313"/>
      <c r="FZ46" s="313"/>
      <c r="GA46" s="123"/>
      <c r="GB46" s="312"/>
      <c r="GC46" s="313"/>
      <c r="GD46" s="313"/>
      <c r="GE46" s="313"/>
      <c r="GF46" s="313"/>
      <c r="GG46" s="313"/>
      <c r="GH46" s="123"/>
      <c r="GI46" s="314"/>
      <c r="GJ46" s="315"/>
      <c r="GK46" s="315"/>
      <c r="GL46" s="315"/>
      <c r="GM46" s="315"/>
      <c r="GN46" s="315"/>
      <c r="GO46" s="315"/>
      <c r="GP46" s="123"/>
      <c r="GQ46" s="312">
        <f>GQ47+GQ48+GQ49+GQ53+GQ54</f>
        <v>0</v>
      </c>
      <c r="GR46" s="313"/>
      <c r="GS46" s="313"/>
      <c r="GT46" s="313"/>
      <c r="GU46" s="123"/>
      <c r="GV46" s="312"/>
      <c r="GW46" s="313"/>
      <c r="GX46" s="313"/>
      <c r="GY46" s="313"/>
      <c r="GZ46" s="313"/>
      <c r="HA46" s="313"/>
      <c r="HB46" s="123"/>
      <c r="HC46" s="312"/>
      <c r="HD46" s="313"/>
      <c r="HE46" s="313"/>
      <c r="HF46" s="313"/>
      <c r="HG46" s="313"/>
      <c r="HH46" s="313"/>
      <c r="HI46" s="123"/>
      <c r="HJ46" s="312"/>
      <c r="HK46" s="313"/>
      <c r="HL46" s="313"/>
      <c r="HM46" s="313"/>
      <c r="HN46" s="123"/>
      <c r="HO46" s="312"/>
      <c r="HP46" s="313"/>
      <c r="HQ46" s="313"/>
      <c r="HR46" s="313"/>
      <c r="HS46" s="123"/>
      <c r="HT46" s="312">
        <f>HT47+HT48+HT49+HT53+HT54</f>
        <v>0</v>
      </c>
      <c r="HU46" s="313"/>
      <c r="HV46" s="313"/>
      <c r="HW46" s="313"/>
      <c r="HX46" s="313"/>
      <c r="HY46" s="123"/>
      <c r="HZ46" s="312"/>
      <c r="IA46" s="313"/>
      <c r="IB46" s="313"/>
      <c r="IC46" s="313"/>
      <c r="ID46" s="313"/>
      <c r="IE46" s="313"/>
      <c r="IF46" s="313"/>
      <c r="IG46" s="316"/>
    </row>
    <row r="47" spans="1:241" s="27" customFormat="1" ht="72.75" customHeight="1">
      <c r="A47" s="78" t="s">
        <v>47</v>
      </c>
      <c r="B47" s="79"/>
      <c r="C47" s="79"/>
      <c r="D47" s="79"/>
      <c r="E47" s="80"/>
      <c r="F47" s="81" t="s">
        <v>49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75">
        <f aca="true" t="shared" si="3" ref="AJ47:AJ54">AP47+AQ47</f>
        <v>39.11</v>
      </c>
      <c r="AK47" s="63"/>
      <c r="AL47" s="63"/>
      <c r="AM47" s="63"/>
      <c r="AN47" s="63"/>
      <c r="AO47" s="64"/>
      <c r="AP47" s="25">
        <v>0</v>
      </c>
      <c r="AQ47" s="62">
        <v>39.11</v>
      </c>
      <c r="AR47" s="63"/>
      <c r="AS47" s="63"/>
      <c r="AT47" s="63"/>
      <c r="AU47" s="64"/>
      <c r="AV47" s="63">
        <v>0</v>
      </c>
      <c r="AW47" s="63"/>
      <c r="AX47" s="63"/>
      <c r="AY47" s="63"/>
      <c r="AZ47" s="63"/>
      <c r="BA47" s="63"/>
      <c r="BB47" s="64"/>
      <c r="BC47" s="62">
        <v>0</v>
      </c>
      <c r="BD47" s="63"/>
      <c r="BE47" s="63"/>
      <c r="BF47" s="63"/>
      <c r="BG47" s="63"/>
      <c r="BH47" s="68"/>
      <c r="BI47" s="75">
        <f>BP47+BU47</f>
        <v>27.288</v>
      </c>
      <c r="BJ47" s="63"/>
      <c r="BK47" s="63"/>
      <c r="BL47" s="63"/>
      <c r="BM47" s="63"/>
      <c r="BN47" s="63"/>
      <c r="BO47" s="64"/>
      <c r="BP47" s="62">
        <v>0</v>
      </c>
      <c r="BQ47" s="63"/>
      <c r="BR47" s="63"/>
      <c r="BS47" s="63"/>
      <c r="BT47" s="64"/>
      <c r="BU47" s="62">
        <v>27.288</v>
      </c>
      <c r="BV47" s="63"/>
      <c r="BW47" s="63"/>
      <c r="BX47" s="63"/>
      <c r="BY47" s="64"/>
      <c r="BZ47" s="63">
        <v>0</v>
      </c>
      <c r="CA47" s="63"/>
      <c r="CB47" s="63"/>
      <c r="CC47" s="63"/>
      <c r="CD47" s="63"/>
      <c r="CE47" s="63"/>
      <c r="CF47" s="64"/>
      <c r="CG47" s="62">
        <v>0</v>
      </c>
      <c r="CH47" s="63"/>
      <c r="CI47" s="63"/>
      <c r="CJ47" s="63"/>
      <c r="CK47" s="63"/>
      <c r="CL47" s="68"/>
      <c r="CM47" s="73">
        <f t="shared" si="2"/>
        <v>11.822</v>
      </c>
      <c r="CN47" s="76"/>
      <c r="CO47" s="76"/>
      <c r="CP47" s="76"/>
      <c r="CQ47" s="76"/>
      <c r="CR47" s="76"/>
      <c r="CS47" s="76"/>
      <c r="CT47" s="76">
        <f>AP47-BP47</f>
        <v>0</v>
      </c>
      <c r="CU47" s="76"/>
      <c r="CV47" s="76"/>
      <c r="CW47" s="76"/>
      <c r="CX47" s="76"/>
      <c r="CY47" s="76">
        <f>AQ47-BU47</f>
        <v>11.822</v>
      </c>
      <c r="CZ47" s="76"/>
      <c r="DA47" s="76"/>
      <c r="DB47" s="76"/>
      <c r="DC47" s="76"/>
      <c r="DD47" s="72">
        <v>0</v>
      </c>
      <c r="DE47" s="72"/>
      <c r="DF47" s="72"/>
      <c r="DG47" s="72"/>
      <c r="DH47" s="72"/>
      <c r="DI47" s="72"/>
      <c r="DJ47" s="73"/>
      <c r="DK47" s="74">
        <v>0</v>
      </c>
      <c r="DL47" s="72"/>
      <c r="DM47" s="72"/>
      <c r="DN47" s="72"/>
      <c r="DO47" s="72"/>
      <c r="DP47" s="77"/>
      <c r="DQ47" s="75">
        <f>DX47+EC47</f>
        <v>27.288</v>
      </c>
      <c r="DR47" s="63"/>
      <c r="DS47" s="63"/>
      <c r="DT47" s="63"/>
      <c r="DU47" s="63"/>
      <c r="DV47" s="63"/>
      <c r="DW47" s="64"/>
      <c r="DX47" s="62">
        <v>0</v>
      </c>
      <c r="DY47" s="63"/>
      <c r="DZ47" s="63"/>
      <c r="EA47" s="63"/>
      <c r="EB47" s="64"/>
      <c r="EC47" s="62">
        <v>27.288</v>
      </c>
      <c r="ED47" s="63"/>
      <c r="EE47" s="63"/>
      <c r="EF47" s="63"/>
      <c r="EG47" s="64"/>
      <c r="EH47" s="63">
        <v>0</v>
      </c>
      <c r="EI47" s="63"/>
      <c r="EJ47" s="63"/>
      <c r="EK47" s="63"/>
      <c r="EL47" s="63"/>
      <c r="EM47" s="63"/>
      <c r="EN47" s="64"/>
      <c r="EO47" s="62">
        <v>0</v>
      </c>
      <c r="EP47" s="63"/>
      <c r="EQ47" s="63"/>
      <c r="ER47" s="63"/>
      <c r="ES47" s="63"/>
      <c r="ET47" s="68"/>
      <c r="EU47" s="59"/>
      <c r="EV47" s="59"/>
      <c r="EW47" s="59"/>
      <c r="EX47" s="59"/>
      <c r="EY47" s="59"/>
      <c r="EZ47" s="59"/>
      <c r="FA47" s="60"/>
      <c r="FB47" s="58"/>
      <c r="FC47" s="59"/>
      <c r="FD47" s="59"/>
      <c r="FE47" s="59"/>
      <c r="FF47" s="59"/>
      <c r="FG47" s="59"/>
      <c r="FH47" s="60"/>
      <c r="FI47" s="58"/>
      <c r="FJ47" s="59"/>
      <c r="FK47" s="59"/>
      <c r="FL47" s="59"/>
      <c r="FM47" s="60"/>
      <c r="FN47" s="58"/>
      <c r="FO47" s="59"/>
      <c r="FP47" s="59"/>
      <c r="FQ47" s="59"/>
      <c r="FR47" s="59"/>
      <c r="FS47" s="59"/>
      <c r="FT47" s="60"/>
      <c r="FU47" s="58"/>
      <c r="FV47" s="59"/>
      <c r="FW47" s="59"/>
      <c r="FX47" s="59"/>
      <c r="FY47" s="59"/>
      <c r="FZ47" s="59"/>
      <c r="GA47" s="60"/>
      <c r="GB47" s="58"/>
      <c r="GC47" s="59"/>
      <c r="GD47" s="59"/>
      <c r="GE47" s="59"/>
      <c r="GF47" s="59"/>
      <c r="GG47" s="59"/>
      <c r="GH47" s="60"/>
      <c r="GI47" s="58"/>
      <c r="GJ47" s="59"/>
      <c r="GK47" s="59"/>
      <c r="GL47" s="59"/>
      <c r="GM47" s="59"/>
      <c r="GN47" s="59"/>
      <c r="GO47" s="59"/>
      <c r="GP47" s="60"/>
      <c r="GQ47" s="58"/>
      <c r="GR47" s="59"/>
      <c r="GS47" s="59"/>
      <c r="GT47" s="59"/>
      <c r="GU47" s="60"/>
      <c r="GV47" s="58"/>
      <c r="GW47" s="59"/>
      <c r="GX47" s="59"/>
      <c r="GY47" s="59"/>
      <c r="GZ47" s="59"/>
      <c r="HA47" s="59"/>
      <c r="HB47" s="60"/>
      <c r="HC47" s="58"/>
      <c r="HD47" s="59"/>
      <c r="HE47" s="59"/>
      <c r="HF47" s="59"/>
      <c r="HG47" s="59"/>
      <c r="HH47" s="59"/>
      <c r="HI47" s="60"/>
      <c r="HJ47" s="58"/>
      <c r="HK47" s="59"/>
      <c r="HL47" s="59"/>
      <c r="HM47" s="59"/>
      <c r="HN47" s="60"/>
      <c r="HO47" s="58"/>
      <c r="HP47" s="59"/>
      <c r="HQ47" s="59"/>
      <c r="HR47" s="59"/>
      <c r="HS47" s="60"/>
      <c r="HT47" s="58"/>
      <c r="HU47" s="59"/>
      <c r="HV47" s="59"/>
      <c r="HW47" s="59"/>
      <c r="HX47" s="59"/>
      <c r="HY47" s="60"/>
      <c r="HZ47" s="58"/>
      <c r="IA47" s="59"/>
      <c r="IB47" s="59"/>
      <c r="IC47" s="59"/>
      <c r="ID47" s="59"/>
      <c r="IE47" s="59"/>
      <c r="IF47" s="59"/>
      <c r="IG47" s="61"/>
    </row>
    <row r="48" spans="1:241" s="27" customFormat="1" ht="57.75" customHeight="1">
      <c r="A48" s="78" t="s">
        <v>66</v>
      </c>
      <c r="B48" s="79"/>
      <c r="C48" s="79"/>
      <c r="D48" s="79"/>
      <c r="E48" s="80"/>
      <c r="F48" s="81" t="s">
        <v>67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75">
        <f t="shared" si="3"/>
        <v>0</v>
      </c>
      <c r="AK48" s="63"/>
      <c r="AL48" s="63"/>
      <c r="AM48" s="63"/>
      <c r="AN48" s="63"/>
      <c r="AO48" s="64"/>
      <c r="AP48" s="25">
        <v>0</v>
      </c>
      <c r="AQ48" s="62">
        <v>0</v>
      </c>
      <c r="AR48" s="63"/>
      <c r="AS48" s="63"/>
      <c r="AT48" s="63"/>
      <c r="AU48" s="64"/>
      <c r="AV48" s="63">
        <v>0</v>
      </c>
      <c r="AW48" s="63"/>
      <c r="AX48" s="63"/>
      <c r="AY48" s="63"/>
      <c r="AZ48" s="63"/>
      <c r="BA48" s="63"/>
      <c r="BB48" s="64"/>
      <c r="BC48" s="62">
        <v>0</v>
      </c>
      <c r="BD48" s="63"/>
      <c r="BE48" s="63"/>
      <c r="BF48" s="63"/>
      <c r="BG48" s="63"/>
      <c r="BH48" s="68"/>
      <c r="BI48" s="75">
        <f>BP48+BU48</f>
        <v>0</v>
      </c>
      <c r="BJ48" s="63"/>
      <c r="BK48" s="63"/>
      <c r="BL48" s="63"/>
      <c r="BM48" s="63"/>
      <c r="BN48" s="63"/>
      <c r="BO48" s="64"/>
      <c r="BP48" s="62">
        <v>0</v>
      </c>
      <c r="BQ48" s="63"/>
      <c r="BR48" s="63"/>
      <c r="BS48" s="63"/>
      <c r="BT48" s="64"/>
      <c r="BU48" s="62">
        <v>0</v>
      </c>
      <c r="BV48" s="63"/>
      <c r="BW48" s="63"/>
      <c r="BX48" s="63"/>
      <c r="BY48" s="64"/>
      <c r="BZ48" s="63">
        <v>0</v>
      </c>
      <c r="CA48" s="63"/>
      <c r="CB48" s="63"/>
      <c r="CC48" s="63"/>
      <c r="CD48" s="63"/>
      <c r="CE48" s="63"/>
      <c r="CF48" s="64"/>
      <c r="CG48" s="62">
        <v>0</v>
      </c>
      <c r="CH48" s="63"/>
      <c r="CI48" s="63"/>
      <c r="CJ48" s="63"/>
      <c r="CK48" s="63"/>
      <c r="CL48" s="68"/>
      <c r="CM48" s="73">
        <f t="shared" si="2"/>
        <v>0</v>
      </c>
      <c r="CN48" s="76"/>
      <c r="CO48" s="76"/>
      <c r="CP48" s="76"/>
      <c r="CQ48" s="76"/>
      <c r="CR48" s="76"/>
      <c r="CS48" s="76"/>
      <c r="CT48" s="76">
        <f>AP48-BP48</f>
        <v>0</v>
      </c>
      <c r="CU48" s="76"/>
      <c r="CV48" s="76"/>
      <c r="CW48" s="76"/>
      <c r="CX48" s="76"/>
      <c r="CY48" s="76">
        <f>AQ48-BU48</f>
        <v>0</v>
      </c>
      <c r="CZ48" s="76"/>
      <c r="DA48" s="76"/>
      <c r="DB48" s="76"/>
      <c r="DC48" s="76"/>
      <c r="DD48" s="72">
        <v>1</v>
      </c>
      <c r="DE48" s="72"/>
      <c r="DF48" s="72"/>
      <c r="DG48" s="72"/>
      <c r="DH48" s="72"/>
      <c r="DI48" s="72"/>
      <c r="DJ48" s="73"/>
      <c r="DK48" s="74">
        <v>1</v>
      </c>
      <c r="DL48" s="72"/>
      <c r="DM48" s="72"/>
      <c r="DN48" s="72"/>
      <c r="DO48" s="72"/>
      <c r="DP48" s="77"/>
      <c r="DQ48" s="75">
        <f>DX48+EC48</f>
        <v>0</v>
      </c>
      <c r="DR48" s="63"/>
      <c r="DS48" s="63"/>
      <c r="DT48" s="63"/>
      <c r="DU48" s="63"/>
      <c r="DV48" s="63"/>
      <c r="DW48" s="64"/>
      <c r="DX48" s="62">
        <v>0</v>
      </c>
      <c r="DY48" s="63"/>
      <c r="DZ48" s="63"/>
      <c r="EA48" s="63"/>
      <c r="EB48" s="64"/>
      <c r="EC48" s="62">
        <v>0</v>
      </c>
      <c r="ED48" s="63"/>
      <c r="EE48" s="63"/>
      <c r="EF48" s="63"/>
      <c r="EG48" s="64"/>
      <c r="EH48" s="63">
        <v>0</v>
      </c>
      <c r="EI48" s="63"/>
      <c r="EJ48" s="63"/>
      <c r="EK48" s="63"/>
      <c r="EL48" s="63"/>
      <c r="EM48" s="63"/>
      <c r="EN48" s="64"/>
      <c r="EO48" s="62">
        <v>0</v>
      </c>
      <c r="EP48" s="63"/>
      <c r="EQ48" s="63"/>
      <c r="ER48" s="63"/>
      <c r="ES48" s="63"/>
      <c r="ET48" s="68"/>
      <c r="EU48" s="59"/>
      <c r="EV48" s="59"/>
      <c r="EW48" s="59"/>
      <c r="EX48" s="59"/>
      <c r="EY48" s="59"/>
      <c r="EZ48" s="59"/>
      <c r="FA48" s="60"/>
      <c r="FB48" s="58"/>
      <c r="FC48" s="59"/>
      <c r="FD48" s="59"/>
      <c r="FE48" s="59"/>
      <c r="FF48" s="59"/>
      <c r="FG48" s="59"/>
      <c r="FH48" s="60"/>
      <c r="FI48" s="58"/>
      <c r="FJ48" s="59"/>
      <c r="FK48" s="59"/>
      <c r="FL48" s="59"/>
      <c r="FM48" s="60"/>
      <c r="FN48" s="58"/>
      <c r="FO48" s="59"/>
      <c r="FP48" s="59"/>
      <c r="FQ48" s="59"/>
      <c r="FR48" s="59"/>
      <c r="FS48" s="59"/>
      <c r="FT48" s="60"/>
      <c r="FU48" s="58"/>
      <c r="FV48" s="59"/>
      <c r="FW48" s="59"/>
      <c r="FX48" s="59"/>
      <c r="FY48" s="59"/>
      <c r="FZ48" s="59"/>
      <c r="GA48" s="60"/>
      <c r="GB48" s="58"/>
      <c r="GC48" s="59"/>
      <c r="GD48" s="59"/>
      <c r="GE48" s="59"/>
      <c r="GF48" s="59"/>
      <c r="GG48" s="59"/>
      <c r="GH48" s="60"/>
      <c r="GI48" s="58"/>
      <c r="GJ48" s="59"/>
      <c r="GK48" s="59"/>
      <c r="GL48" s="59"/>
      <c r="GM48" s="59"/>
      <c r="GN48" s="59"/>
      <c r="GO48" s="59"/>
      <c r="GP48" s="60"/>
      <c r="GQ48" s="58"/>
      <c r="GR48" s="59"/>
      <c r="GS48" s="59"/>
      <c r="GT48" s="59"/>
      <c r="GU48" s="60"/>
      <c r="GV48" s="58"/>
      <c r="GW48" s="59"/>
      <c r="GX48" s="59"/>
      <c r="GY48" s="59"/>
      <c r="GZ48" s="59"/>
      <c r="HA48" s="59"/>
      <c r="HB48" s="60"/>
      <c r="HC48" s="58"/>
      <c r="HD48" s="59"/>
      <c r="HE48" s="59"/>
      <c r="HF48" s="59"/>
      <c r="HG48" s="59"/>
      <c r="HH48" s="59"/>
      <c r="HI48" s="60"/>
      <c r="HJ48" s="58"/>
      <c r="HK48" s="59"/>
      <c r="HL48" s="59"/>
      <c r="HM48" s="59"/>
      <c r="HN48" s="60"/>
      <c r="HO48" s="58"/>
      <c r="HP48" s="59"/>
      <c r="HQ48" s="59"/>
      <c r="HR48" s="59"/>
      <c r="HS48" s="60"/>
      <c r="HT48" s="58"/>
      <c r="HU48" s="59"/>
      <c r="HV48" s="59"/>
      <c r="HW48" s="59"/>
      <c r="HX48" s="59"/>
      <c r="HY48" s="60"/>
      <c r="HZ48" s="58"/>
      <c r="IA48" s="59"/>
      <c r="IB48" s="59"/>
      <c r="IC48" s="59"/>
      <c r="ID48" s="59"/>
      <c r="IE48" s="59"/>
      <c r="IF48" s="59"/>
      <c r="IG48" s="61"/>
    </row>
    <row r="49" spans="1:241" s="27" customFormat="1" ht="57.75" customHeight="1">
      <c r="A49" s="78" t="s">
        <v>54</v>
      </c>
      <c r="B49" s="79"/>
      <c r="C49" s="79"/>
      <c r="D49" s="79"/>
      <c r="E49" s="80"/>
      <c r="F49" s="81" t="s">
        <v>57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75">
        <f>AP49+AQ49</f>
        <v>10.01</v>
      </c>
      <c r="AK49" s="63"/>
      <c r="AL49" s="63"/>
      <c r="AM49" s="63"/>
      <c r="AN49" s="63"/>
      <c r="AO49" s="64"/>
      <c r="AP49" s="25">
        <v>0</v>
      </c>
      <c r="AQ49" s="62">
        <v>10.01</v>
      </c>
      <c r="AR49" s="63"/>
      <c r="AS49" s="63"/>
      <c r="AT49" s="63"/>
      <c r="AU49" s="64"/>
      <c r="AV49" s="63">
        <v>0</v>
      </c>
      <c r="AW49" s="63"/>
      <c r="AX49" s="63"/>
      <c r="AY49" s="63"/>
      <c r="AZ49" s="63"/>
      <c r="BA49" s="63"/>
      <c r="BB49" s="64"/>
      <c r="BC49" s="62">
        <v>0</v>
      </c>
      <c r="BD49" s="63"/>
      <c r="BE49" s="63"/>
      <c r="BF49" s="63"/>
      <c r="BG49" s="63"/>
      <c r="BH49" s="68"/>
      <c r="BI49" s="75">
        <f>BP49+BU49</f>
        <v>15.42</v>
      </c>
      <c r="BJ49" s="63"/>
      <c r="BK49" s="63"/>
      <c r="BL49" s="63"/>
      <c r="BM49" s="63"/>
      <c r="BN49" s="63"/>
      <c r="BO49" s="64"/>
      <c r="BP49" s="62">
        <v>0</v>
      </c>
      <c r="BQ49" s="63"/>
      <c r="BR49" s="63"/>
      <c r="BS49" s="63"/>
      <c r="BT49" s="64"/>
      <c r="BU49" s="62">
        <v>15.42</v>
      </c>
      <c r="BV49" s="63"/>
      <c r="BW49" s="63"/>
      <c r="BX49" s="63"/>
      <c r="BY49" s="64"/>
      <c r="BZ49" s="63">
        <v>0</v>
      </c>
      <c r="CA49" s="63"/>
      <c r="CB49" s="63"/>
      <c r="CC49" s="63"/>
      <c r="CD49" s="63"/>
      <c r="CE49" s="63"/>
      <c r="CF49" s="64"/>
      <c r="CG49" s="62">
        <v>0</v>
      </c>
      <c r="CH49" s="63"/>
      <c r="CI49" s="63"/>
      <c r="CJ49" s="63"/>
      <c r="CK49" s="63"/>
      <c r="CL49" s="68"/>
      <c r="CM49" s="73">
        <f t="shared" si="2"/>
        <v>-5.41</v>
      </c>
      <c r="CN49" s="76"/>
      <c r="CO49" s="76"/>
      <c r="CP49" s="76"/>
      <c r="CQ49" s="76"/>
      <c r="CR49" s="76"/>
      <c r="CS49" s="76"/>
      <c r="CT49" s="76">
        <f>AP49-BP49</f>
        <v>0</v>
      </c>
      <c r="CU49" s="76"/>
      <c r="CV49" s="76"/>
      <c r="CW49" s="76"/>
      <c r="CX49" s="76"/>
      <c r="CY49" s="76">
        <f>AQ49-BU49</f>
        <v>-5.41</v>
      </c>
      <c r="CZ49" s="76"/>
      <c r="DA49" s="76"/>
      <c r="DB49" s="76"/>
      <c r="DC49" s="76"/>
      <c r="DD49" s="72">
        <v>0</v>
      </c>
      <c r="DE49" s="72"/>
      <c r="DF49" s="72"/>
      <c r="DG49" s="72"/>
      <c r="DH49" s="72"/>
      <c r="DI49" s="72"/>
      <c r="DJ49" s="73"/>
      <c r="DK49" s="74">
        <v>0</v>
      </c>
      <c r="DL49" s="72"/>
      <c r="DM49" s="72"/>
      <c r="DN49" s="72"/>
      <c r="DO49" s="72"/>
      <c r="DP49" s="77"/>
      <c r="DQ49" s="75">
        <f>DX49+EC49</f>
        <v>15.42</v>
      </c>
      <c r="DR49" s="63"/>
      <c r="DS49" s="63"/>
      <c r="DT49" s="63"/>
      <c r="DU49" s="63"/>
      <c r="DV49" s="63"/>
      <c r="DW49" s="64"/>
      <c r="DX49" s="62">
        <v>0</v>
      </c>
      <c r="DY49" s="63"/>
      <c r="DZ49" s="63"/>
      <c r="EA49" s="63"/>
      <c r="EB49" s="64"/>
      <c r="EC49" s="62">
        <v>15.42</v>
      </c>
      <c r="ED49" s="63"/>
      <c r="EE49" s="63"/>
      <c r="EF49" s="63"/>
      <c r="EG49" s="64"/>
      <c r="EH49" s="63">
        <v>0</v>
      </c>
      <c r="EI49" s="63"/>
      <c r="EJ49" s="63"/>
      <c r="EK49" s="63"/>
      <c r="EL49" s="63"/>
      <c r="EM49" s="63"/>
      <c r="EN49" s="64"/>
      <c r="EO49" s="62">
        <v>0</v>
      </c>
      <c r="EP49" s="63"/>
      <c r="EQ49" s="63"/>
      <c r="ER49" s="63"/>
      <c r="ES49" s="63"/>
      <c r="ET49" s="68"/>
      <c r="EU49" s="59"/>
      <c r="EV49" s="59"/>
      <c r="EW49" s="59"/>
      <c r="EX49" s="59"/>
      <c r="EY49" s="59"/>
      <c r="EZ49" s="59"/>
      <c r="FA49" s="60"/>
      <c r="FB49" s="58"/>
      <c r="FC49" s="59"/>
      <c r="FD49" s="59"/>
      <c r="FE49" s="59"/>
      <c r="FF49" s="59"/>
      <c r="FG49" s="59"/>
      <c r="FH49" s="60"/>
      <c r="FI49" s="58"/>
      <c r="FJ49" s="59"/>
      <c r="FK49" s="59"/>
      <c r="FL49" s="59"/>
      <c r="FM49" s="60"/>
      <c r="FN49" s="58"/>
      <c r="FO49" s="59"/>
      <c r="FP49" s="59"/>
      <c r="FQ49" s="59"/>
      <c r="FR49" s="59"/>
      <c r="FS49" s="59"/>
      <c r="FT49" s="60"/>
      <c r="FU49" s="58"/>
      <c r="FV49" s="59"/>
      <c r="FW49" s="59"/>
      <c r="FX49" s="59"/>
      <c r="FY49" s="59"/>
      <c r="FZ49" s="59"/>
      <c r="GA49" s="60"/>
      <c r="GB49" s="58"/>
      <c r="GC49" s="59"/>
      <c r="GD49" s="59"/>
      <c r="GE49" s="59"/>
      <c r="GF49" s="59"/>
      <c r="GG49" s="59"/>
      <c r="GH49" s="60"/>
      <c r="GI49" s="58"/>
      <c r="GJ49" s="59"/>
      <c r="GK49" s="59"/>
      <c r="GL49" s="59"/>
      <c r="GM49" s="59"/>
      <c r="GN49" s="59"/>
      <c r="GO49" s="59"/>
      <c r="GP49" s="60"/>
      <c r="GQ49" s="58"/>
      <c r="GR49" s="59"/>
      <c r="GS49" s="59"/>
      <c r="GT49" s="59"/>
      <c r="GU49" s="60"/>
      <c r="GV49" s="58"/>
      <c r="GW49" s="59"/>
      <c r="GX49" s="59"/>
      <c r="GY49" s="59"/>
      <c r="GZ49" s="59"/>
      <c r="HA49" s="59"/>
      <c r="HB49" s="60"/>
      <c r="HC49" s="58"/>
      <c r="HD49" s="59"/>
      <c r="HE49" s="59"/>
      <c r="HF49" s="59"/>
      <c r="HG49" s="59"/>
      <c r="HH49" s="59"/>
      <c r="HI49" s="60"/>
      <c r="HJ49" s="58"/>
      <c r="HK49" s="59"/>
      <c r="HL49" s="59"/>
      <c r="HM49" s="59"/>
      <c r="HN49" s="60"/>
      <c r="HO49" s="58"/>
      <c r="HP49" s="59"/>
      <c r="HQ49" s="59"/>
      <c r="HR49" s="59"/>
      <c r="HS49" s="60"/>
      <c r="HT49" s="58"/>
      <c r="HU49" s="59"/>
      <c r="HV49" s="59"/>
      <c r="HW49" s="59"/>
      <c r="HX49" s="59"/>
      <c r="HY49" s="60"/>
      <c r="HZ49" s="58"/>
      <c r="IA49" s="59"/>
      <c r="IB49" s="59"/>
      <c r="IC49" s="59"/>
      <c r="ID49" s="59"/>
      <c r="IE49" s="59"/>
      <c r="IF49" s="59"/>
      <c r="IG49" s="61"/>
    </row>
    <row r="50" spans="1:241" s="27" customFormat="1" ht="38.25" customHeight="1" hidden="1">
      <c r="A50" s="78" t="s">
        <v>69</v>
      </c>
      <c r="B50" s="79"/>
      <c r="C50" s="79"/>
      <c r="D50" s="79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75"/>
      <c r="AK50" s="63"/>
      <c r="AL50" s="63"/>
      <c r="AM50" s="63"/>
      <c r="AN50" s="63"/>
      <c r="AO50" s="64"/>
      <c r="AP50" s="25"/>
      <c r="AQ50" s="62"/>
      <c r="AR50" s="63"/>
      <c r="AS50" s="63"/>
      <c r="AT50" s="63"/>
      <c r="AU50" s="64"/>
      <c r="AV50" s="63"/>
      <c r="AW50" s="63"/>
      <c r="AX50" s="63"/>
      <c r="AY50" s="63"/>
      <c r="AZ50" s="63"/>
      <c r="BA50" s="63"/>
      <c r="BB50" s="64"/>
      <c r="BC50" s="62"/>
      <c r="BD50" s="63"/>
      <c r="BE50" s="63"/>
      <c r="BF50" s="63"/>
      <c r="BG50" s="63"/>
      <c r="BH50" s="68"/>
      <c r="BI50" s="75"/>
      <c r="BJ50" s="63"/>
      <c r="BK50" s="63"/>
      <c r="BL50" s="63"/>
      <c r="BM50" s="63"/>
      <c r="BN50" s="63"/>
      <c r="BO50" s="64"/>
      <c r="BP50" s="62"/>
      <c r="BQ50" s="63"/>
      <c r="BR50" s="63"/>
      <c r="BS50" s="63"/>
      <c r="BT50" s="64"/>
      <c r="BU50" s="62"/>
      <c r="BV50" s="63"/>
      <c r="BW50" s="63"/>
      <c r="BX50" s="63"/>
      <c r="BY50" s="64"/>
      <c r="BZ50" s="63"/>
      <c r="CA50" s="63"/>
      <c r="CB50" s="63"/>
      <c r="CC50" s="63"/>
      <c r="CD50" s="63"/>
      <c r="CE50" s="63"/>
      <c r="CF50" s="64"/>
      <c r="CG50" s="62"/>
      <c r="CH50" s="63"/>
      <c r="CI50" s="63"/>
      <c r="CJ50" s="63"/>
      <c r="CK50" s="63"/>
      <c r="CL50" s="68"/>
      <c r="CM50" s="73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2"/>
      <c r="DE50" s="72"/>
      <c r="DF50" s="72"/>
      <c r="DG50" s="72"/>
      <c r="DH50" s="72"/>
      <c r="DI50" s="72"/>
      <c r="DJ50" s="73"/>
      <c r="DK50" s="74"/>
      <c r="DL50" s="72"/>
      <c r="DM50" s="72"/>
      <c r="DN50" s="72"/>
      <c r="DO50" s="72"/>
      <c r="DP50" s="77"/>
      <c r="DQ50" s="75"/>
      <c r="DR50" s="63"/>
      <c r="DS50" s="63"/>
      <c r="DT50" s="63"/>
      <c r="DU50" s="63"/>
      <c r="DV50" s="63"/>
      <c r="DW50" s="64"/>
      <c r="DX50" s="62"/>
      <c r="DY50" s="63"/>
      <c r="DZ50" s="63"/>
      <c r="EA50" s="63"/>
      <c r="EB50" s="64"/>
      <c r="EC50" s="62"/>
      <c r="ED50" s="63"/>
      <c r="EE50" s="63"/>
      <c r="EF50" s="63"/>
      <c r="EG50" s="64"/>
      <c r="EH50" s="63"/>
      <c r="EI50" s="63"/>
      <c r="EJ50" s="63"/>
      <c r="EK50" s="63"/>
      <c r="EL50" s="63"/>
      <c r="EM50" s="63"/>
      <c r="EN50" s="64"/>
      <c r="EO50" s="62"/>
      <c r="EP50" s="63"/>
      <c r="EQ50" s="63"/>
      <c r="ER50" s="63"/>
      <c r="ES50" s="63"/>
      <c r="ET50" s="68"/>
      <c r="EU50" s="59"/>
      <c r="EV50" s="59"/>
      <c r="EW50" s="59"/>
      <c r="EX50" s="59"/>
      <c r="EY50" s="59"/>
      <c r="EZ50" s="59"/>
      <c r="FA50" s="60"/>
      <c r="FB50" s="58"/>
      <c r="FC50" s="59"/>
      <c r="FD50" s="59"/>
      <c r="FE50" s="59"/>
      <c r="FF50" s="59"/>
      <c r="FG50" s="59"/>
      <c r="FH50" s="60"/>
      <c r="FI50" s="58"/>
      <c r="FJ50" s="59"/>
      <c r="FK50" s="59"/>
      <c r="FL50" s="59"/>
      <c r="FM50" s="60"/>
      <c r="FN50" s="58"/>
      <c r="FO50" s="59"/>
      <c r="FP50" s="59"/>
      <c r="FQ50" s="59"/>
      <c r="FR50" s="59"/>
      <c r="FS50" s="59"/>
      <c r="FT50" s="60"/>
      <c r="FU50" s="58"/>
      <c r="FV50" s="59"/>
      <c r="FW50" s="59"/>
      <c r="FX50" s="59"/>
      <c r="FY50" s="59"/>
      <c r="FZ50" s="59"/>
      <c r="GA50" s="60"/>
      <c r="GB50" s="58"/>
      <c r="GC50" s="59"/>
      <c r="GD50" s="59"/>
      <c r="GE50" s="59"/>
      <c r="GF50" s="59"/>
      <c r="GG50" s="59"/>
      <c r="GH50" s="60"/>
      <c r="GI50" s="58"/>
      <c r="GJ50" s="59"/>
      <c r="GK50" s="59"/>
      <c r="GL50" s="59"/>
      <c r="GM50" s="59"/>
      <c r="GN50" s="59"/>
      <c r="GO50" s="59"/>
      <c r="GP50" s="60"/>
      <c r="GQ50" s="58"/>
      <c r="GR50" s="59"/>
      <c r="GS50" s="59"/>
      <c r="GT50" s="59"/>
      <c r="GU50" s="60"/>
      <c r="GV50" s="58"/>
      <c r="GW50" s="59"/>
      <c r="GX50" s="59"/>
      <c r="GY50" s="59"/>
      <c r="GZ50" s="59"/>
      <c r="HA50" s="59"/>
      <c r="HB50" s="60"/>
      <c r="HC50" s="58"/>
      <c r="HD50" s="59"/>
      <c r="HE50" s="59"/>
      <c r="HF50" s="59"/>
      <c r="HG50" s="59"/>
      <c r="HH50" s="59"/>
      <c r="HI50" s="60"/>
      <c r="HJ50" s="58"/>
      <c r="HK50" s="59"/>
      <c r="HL50" s="59"/>
      <c r="HM50" s="59"/>
      <c r="HN50" s="60"/>
      <c r="HO50" s="58"/>
      <c r="HP50" s="59"/>
      <c r="HQ50" s="59"/>
      <c r="HR50" s="59"/>
      <c r="HS50" s="60"/>
      <c r="HT50" s="58"/>
      <c r="HU50" s="59"/>
      <c r="HV50" s="59"/>
      <c r="HW50" s="59"/>
      <c r="HX50" s="59"/>
      <c r="HY50" s="60"/>
      <c r="HZ50" s="58"/>
      <c r="IA50" s="59"/>
      <c r="IB50" s="59"/>
      <c r="IC50" s="59"/>
      <c r="ID50" s="59"/>
      <c r="IE50" s="59"/>
      <c r="IF50" s="59"/>
      <c r="IG50" s="61"/>
    </row>
    <row r="51" spans="1:241" s="27" customFormat="1" ht="32.25" customHeight="1" hidden="1">
      <c r="A51" s="78" t="s">
        <v>69</v>
      </c>
      <c r="B51" s="79"/>
      <c r="C51" s="79"/>
      <c r="D51" s="79"/>
      <c r="E51" s="80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75"/>
      <c r="AK51" s="63"/>
      <c r="AL51" s="63"/>
      <c r="AM51" s="63"/>
      <c r="AN51" s="63"/>
      <c r="AO51" s="64"/>
      <c r="AP51" s="25"/>
      <c r="AQ51" s="62"/>
      <c r="AR51" s="63"/>
      <c r="AS51" s="63"/>
      <c r="AT51" s="63"/>
      <c r="AU51" s="64"/>
      <c r="AV51" s="63"/>
      <c r="AW51" s="63"/>
      <c r="AX51" s="63"/>
      <c r="AY51" s="63"/>
      <c r="AZ51" s="63"/>
      <c r="BA51" s="63"/>
      <c r="BB51" s="64"/>
      <c r="BC51" s="62"/>
      <c r="BD51" s="63"/>
      <c r="BE51" s="63"/>
      <c r="BF51" s="63"/>
      <c r="BG51" s="63"/>
      <c r="BH51" s="68"/>
      <c r="BI51" s="75"/>
      <c r="BJ51" s="63"/>
      <c r="BK51" s="63"/>
      <c r="BL51" s="63"/>
      <c r="BM51" s="63"/>
      <c r="BN51" s="63"/>
      <c r="BO51" s="64"/>
      <c r="BP51" s="62"/>
      <c r="BQ51" s="63"/>
      <c r="BR51" s="63"/>
      <c r="BS51" s="63"/>
      <c r="BT51" s="64"/>
      <c r="BU51" s="62"/>
      <c r="BV51" s="63"/>
      <c r="BW51" s="63"/>
      <c r="BX51" s="63"/>
      <c r="BY51" s="64"/>
      <c r="BZ51" s="63"/>
      <c r="CA51" s="63"/>
      <c r="CB51" s="63"/>
      <c r="CC51" s="63"/>
      <c r="CD51" s="63"/>
      <c r="CE51" s="63"/>
      <c r="CF51" s="64"/>
      <c r="CG51" s="62"/>
      <c r="CH51" s="63"/>
      <c r="CI51" s="63"/>
      <c r="CJ51" s="63"/>
      <c r="CK51" s="63"/>
      <c r="CL51" s="68"/>
      <c r="CM51" s="73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2"/>
      <c r="DE51" s="72"/>
      <c r="DF51" s="72"/>
      <c r="DG51" s="72"/>
      <c r="DH51" s="72"/>
      <c r="DI51" s="72"/>
      <c r="DJ51" s="73"/>
      <c r="DK51" s="74"/>
      <c r="DL51" s="72"/>
      <c r="DM51" s="72"/>
      <c r="DN51" s="72"/>
      <c r="DO51" s="72"/>
      <c r="DP51" s="77"/>
      <c r="DQ51" s="75"/>
      <c r="DR51" s="63"/>
      <c r="DS51" s="63"/>
      <c r="DT51" s="63"/>
      <c r="DU51" s="63"/>
      <c r="DV51" s="63"/>
      <c r="DW51" s="64"/>
      <c r="DX51" s="62"/>
      <c r="DY51" s="63"/>
      <c r="DZ51" s="63"/>
      <c r="EA51" s="63"/>
      <c r="EB51" s="64"/>
      <c r="EC51" s="62"/>
      <c r="ED51" s="63"/>
      <c r="EE51" s="63"/>
      <c r="EF51" s="63"/>
      <c r="EG51" s="64"/>
      <c r="EH51" s="63"/>
      <c r="EI51" s="63"/>
      <c r="EJ51" s="63"/>
      <c r="EK51" s="63"/>
      <c r="EL51" s="63"/>
      <c r="EM51" s="63"/>
      <c r="EN51" s="64"/>
      <c r="EO51" s="62"/>
      <c r="EP51" s="63"/>
      <c r="EQ51" s="63"/>
      <c r="ER51" s="63"/>
      <c r="ES51" s="63"/>
      <c r="ET51" s="68"/>
      <c r="EU51" s="59"/>
      <c r="EV51" s="59"/>
      <c r="EW51" s="59"/>
      <c r="EX51" s="59"/>
      <c r="EY51" s="59"/>
      <c r="EZ51" s="59"/>
      <c r="FA51" s="60"/>
      <c r="FB51" s="58"/>
      <c r="FC51" s="59"/>
      <c r="FD51" s="59"/>
      <c r="FE51" s="59"/>
      <c r="FF51" s="59"/>
      <c r="FG51" s="59"/>
      <c r="FH51" s="60"/>
      <c r="FI51" s="58"/>
      <c r="FJ51" s="59"/>
      <c r="FK51" s="59"/>
      <c r="FL51" s="59"/>
      <c r="FM51" s="60"/>
      <c r="FN51" s="58"/>
      <c r="FO51" s="59"/>
      <c r="FP51" s="59"/>
      <c r="FQ51" s="59"/>
      <c r="FR51" s="59"/>
      <c r="FS51" s="59"/>
      <c r="FT51" s="60"/>
      <c r="FU51" s="58"/>
      <c r="FV51" s="59"/>
      <c r="FW51" s="59"/>
      <c r="FX51" s="59"/>
      <c r="FY51" s="59"/>
      <c r="FZ51" s="59"/>
      <c r="GA51" s="60"/>
      <c r="GB51" s="58"/>
      <c r="GC51" s="59"/>
      <c r="GD51" s="59"/>
      <c r="GE51" s="59"/>
      <c r="GF51" s="59"/>
      <c r="GG51" s="59"/>
      <c r="GH51" s="60"/>
      <c r="GI51" s="58"/>
      <c r="GJ51" s="59"/>
      <c r="GK51" s="59"/>
      <c r="GL51" s="59"/>
      <c r="GM51" s="59"/>
      <c r="GN51" s="59"/>
      <c r="GO51" s="59"/>
      <c r="GP51" s="60"/>
      <c r="GQ51" s="58"/>
      <c r="GR51" s="59"/>
      <c r="GS51" s="59"/>
      <c r="GT51" s="59"/>
      <c r="GU51" s="60"/>
      <c r="GV51" s="58"/>
      <c r="GW51" s="59"/>
      <c r="GX51" s="59"/>
      <c r="GY51" s="59"/>
      <c r="GZ51" s="59"/>
      <c r="HA51" s="59"/>
      <c r="HB51" s="60"/>
      <c r="HC51" s="58"/>
      <c r="HD51" s="59"/>
      <c r="HE51" s="59"/>
      <c r="HF51" s="59"/>
      <c r="HG51" s="59"/>
      <c r="HH51" s="59"/>
      <c r="HI51" s="60"/>
      <c r="HJ51" s="58"/>
      <c r="HK51" s="59"/>
      <c r="HL51" s="59"/>
      <c r="HM51" s="59"/>
      <c r="HN51" s="60"/>
      <c r="HO51" s="58"/>
      <c r="HP51" s="59"/>
      <c r="HQ51" s="59"/>
      <c r="HR51" s="59"/>
      <c r="HS51" s="60"/>
      <c r="HT51" s="58"/>
      <c r="HU51" s="59"/>
      <c r="HV51" s="59"/>
      <c r="HW51" s="59"/>
      <c r="HX51" s="59"/>
      <c r="HY51" s="60"/>
      <c r="HZ51" s="58"/>
      <c r="IA51" s="59"/>
      <c r="IB51" s="59"/>
      <c r="IC51" s="59"/>
      <c r="ID51" s="59"/>
      <c r="IE51" s="59"/>
      <c r="IF51" s="59"/>
      <c r="IG51" s="61"/>
    </row>
    <row r="52" spans="1:241" s="27" customFormat="1" ht="28.5" customHeight="1" hidden="1">
      <c r="A52" s="78" t="s">
        <v>69</v>
      </c>
      <c r="B52" s="79"/>
      <c r="C52" s="79"/>
      <c r="D52" s="79"/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75"/>
      <c r="AK52" s="63"/>
      <c r="AL52" s="63"/>
      <c r="AM52" s="63"/>
      <c r="AN52" s="63"/>
      <c r="AO52" s="64"/>
      <c r="AP52" s="25"/>
      <c r="AQ52" s="62"/>
      <c r="AR52" s="63"/>
      <c r="AS52" s="63"/>
      <c r="AT52" s="63"/>
      <c r="AU52" s="64"/>
      <c r="AV52" s="63"/>
      <c r="AW52" s="63"/>
      <c r="AX52" s="63"/>
      <c r="AY52" s="63"/>
      <c r="AZ52" s="63"/>
      <c r="BA52" s="63"/>
      <c r="BB52" s="64"/>
      <c r="BC52" s="62"/>
      <c r="BD52" s="63"/>
      <c r="BE52" s="63"/>
      <c r="BF52" s="63"/>
      <c r="BG52" s="63"/>
      <c r="BH52" s="68"/>
      <c r="BI52" s="75"/>
      <c r="BJ52" s="63"/>
      <c r="BK52" s="63"/>
      <c r="BL52" s="63"/>
      <c r="BM52" s="63"/>
      <c r="BN52" s="63"/>
      <c r="BO52" s="64"/>
      <c r="BP52" s="62"/>
      <c r="BQ52" s="63"/>
      <c r="BR52" s="63"/>
      <c r="BS52" s="63"/>
      <c r="BT52" s="64"/>
      <c r="BU52" s="62"/>
      <c r="BV52" s="63"/>
      <c r="BW52" s="63"/>
      <c r="BX52" s="63"/>
      <c r="BY52" s="64"/>
      <c r="BZ52" s="63"/>
      <c r="CA52" s="63"/>
      <c r="CB52" s="63"/>
      <c r="CC52" s="63"/>
      <c r="CD52" s="63"/>
      <c r="CE52" s="63"/>
      <c r="CF52" s="64"/>
      <c r="CG52" s="62"/>
      <c r="CH52" s="63"/>
      <c r="CI52" s="63"/>
      <c r="CJ52" s="63"/>
      <c r="CK52" s="63"/>
      <c r="CL52" s="68"/>
      <c r="CM52" s="73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2"/>
      <c r="DE52" s="72"/>
      <c r="DF52" s="72"/>
      <c r="DG52" s="72"/>
      <c r="DH52" s="72"/>
      <c r="DI52" s="72"/>
      <c r="DJ52" s="73"/>
      <c r="DK52" s="74"/>
      <c r="DL52" s="72"/>
      <c r="DM52" s="72"/>
      <c r="DN52" s="72"/>
      <c r="DO52" s="72"/>
      <c r="DP52" s="77"/>
      <c r="DQ52" s="75"/>
      <c r="DR52" s="63"/>
      <c r="DS52" s="63"/>
      <c r="DT52" s="63"/>
      <c r="DU52" s="63"/>
      <c r="DV52" s="63"/>
      <c r="DW52" s="64"/>
      <c r="DX52" s="62"/>
      <c r="DY52" s="63"/>
      <c r="DZ52" s="63"/>
      <c r="EA52" s="63"/>
      <c r="EB52" s="64"/>
      <c r="EC52" s="62"/>
      <c r="ED52" s="63"/>
      <c r="EE52" s="63"/>
      <c r="EF52" s="63"/>
      <c r="EG52" s="64"/>
      <c r="EH52" s="63"/>
      <c r="EI52" s="63"/>
      <c r="EJ52" s="63"/>
      <c r="EK52" s="63"/>
      <c r="EL52" s="63"/>
      <c r="EM52" s="63"/>
      <c r="EN52" s="64"/>
      <c r="EO52" s="62"/>
      <c r="EP52" s="63"/>
      <c r="EQ52" s="63"/>
      <c r="ER52" s="63"/>
      <c r="ES52" s="63"/>
      <c r="ET52" s="68"/>
      <c r="EU52" s="59"/>
      <c r="EV52" s="59"/>
      <c r="EW52" s="59"/>
      <c r="EX52" s="59"/>
      <c r="EY52" s="59"/>
      <c r="EZ52" s="59"/>
      <c r="FA52" s="60"/>
      <c r="FB52" s="58"/>
      <c r="FC52" s="59"/>
      <c r="FD52" s="59"/>
      <c r="FE52" s="59"/>
      <c r="FF52" s="59"/>
      <c r="FG52" s="59"/>
      <c r="FH52" s="60"/>
      <c r="FI52" s="58"/>
      <c r="FJ52" s="59"/>
      <c r="FK52" s="59"/>
      <c r="FL52" s="59"/>
      <c r="FM52" s="60"/>
      <c r="FN52" s="58"/>
      <c r="FO52" s="59"/>
      <c r="FP52" s="59"/>
      <c r="FQ52" s="59"/>
      <c r="FR52" s="59"/>
      <c r="FS52" s="59"/>
      <c r="FT52" s="60"/>
      <c r="FU52" s="58"/>
      <c r="FV52" s="59"/>
      <c r="FW52" s="59"/>
      <c r="FX52" s="59"/>
      <c r="FY52" s="59"/>
      <c r="FZ52" s="59"/>
      <c r="GA52" s="60"/>
      <c r="GB52" s="58"/>
      <c r="GC52" s="59"/>
      <c r="GD52" s="59"/>
      <c r="GE52" s="59"/>
      <c r="GF52" s="59"/>
      <c r="GG52" s="59"/>
      <c r="GH52" s="60"/>
      <c r="GI52" s="58"/>
      <c r="GJ52" s="59"/>
      <c r="GK52" s="59"/>
      <c r="GL52" s="59"/>
      <c r="GM52" s="59"/>
      <c r="GN52" s="59"/>
      <c r="GO52" s="59"/>
      <c r="GP52" s="60"/>
      <c r="GQ52" s="58"/>
      <c r="GR52" s="59"/>
      <c r="GS52" s="59"/>
      <c r="GT52" s="59"/>
      <c r="GU52" s="60"/>
      <c r="GV52" s="58"/>
      <c r="GW52" s="59"/>
      <c r="GX52" s="59"/>
      <c r="GY52" s="59"/>
      <c r="GZ52" s="59"/>
      <c r="HA52" s="59"/>
      <c r="HB52" s="60"/>
      <c r="HC52" s="58"/>
      <c r="HD52" s="59"/>
      <c r="HE52" s="59"/>
      <c r="HF52" s="59"/>
      <c r="HG52" s="59"/>
      <c r="HH52" s="59"/>
      <c r="HI52" s="60"/>
      <c r="HJ52" s="58"/>
      <c r="HK52" s="59"/>
      <c r="HL52" s="59"/>
      <c r="HM52" s="59"/>
      <c r="HN52" s="60"/>
      <c r="HO52" s="58"/>
      <c r="HP52" s="59"/>
      <c r="HQ52" s="59"/>
      <c r="HR52" s="59"/>
      <c r="HS52" s="60"/>
      <c r="HT52" s="58"/>
      <c r="HU52" s="59"/>
      <c r="HV52" s="59"/>
      <c r="HW52" s="59"/>
      <c r="HX52" s="59"/>
      <c r="HY52" s="60"/>
      <c r="HZ52" s="58"/>
      <c r="IA52" s="59"/>
      <c r="IB52" s="59"/>
      <c r="IC52" s="59"/>
      <c r="ID52" s="59"/>
      <c r="IE52" s="59"/>
      <c r="IF52" s="59"/>
      <c r="IG52" s="61"/>
    </row>
    <row r="53" spans="1:241" s="27" customFormat="1" ht="48" customHeight="1">
      <c r="A53" s="78" t="s">
        <v>55</v>
      </c>
      <c r="B53" s="79"/>
      <c r="C53" s="79"/>
      <c r="D53" s="79"/>
      <c r="E53" s="80"/>
      <c r="F53" s="81" t="s">
        <v>58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75">
        <f t="shared" si="3"/>
        <v>0</v>
      </c>
      <c r="AK53" s="63"/>
      <c r="AL53" s="63"/>
      <c r="AM53" s="63"/>
      <c r="AN53" s="63"/>
      <c r="AO53" s="64"/>
      <c r="AP53" s="25">
        <v>0</v>
      </c>
      <c r="AQ53" s="62">
        <v>0</v>
      </c>
      <c r="AR53" s="63"/>
      <c r="AS53" s="63"/>
      <c r="AT53" s="63"/>
      <c r="AU53" s="64"/>
      <c r="AV53" s="63">
        <v>0</v>
      </c>
      <c r="AW53" s="63"/>
      <c r="AX53" s="63"/>
      <c r="AY53" s="63"/>
      <c r="AZ53" s="63"/>
      <c r="BA53" s="63"/>
      <c r="BB53" s="64"/>
      <c r="BC53" s="62">
        <v>0</v>
      </c>
      <c r="BD53" s="63"/>
      <c r="BE53" s="63"/>
      <c r="BF53" s="63"/>
      <c r="BG53" s="63"/>
      <c r="BH53" s="68"/>
      <c r="BI53" s="75">
        <v>0</v>
      </c>
      <c r="BJ53" s="63"/>
      <c r="BK53" s="63"/>
      <c r="BL53" s="63"/>
      <c r="BM53" s="63"/>
      <c r="BN53" s="63"/>
      <c r="BO53" s="64"/>
      <c r="BP53" s="62">
        <v>0</v>
      </c>
      <c r="BQ53" s="63"/>
      <c r="BR53" s="63"/>
      <c r="BS53" s="63"/>
      <c r="BT53" s="64"/>
      <c r="BU53" s="62">
        <v>0</v>
      </c>
      <c r="BV53" s="63"/>
      <c r="BW53" s="63"/>
      <c r="BX53" s="63"/>
      <c r="BY53" s="64"/>
      <c r="BZ53" s="63">
        <v>0</v>
      </c>
      <c r="CA53" s="63"/>
      <c r="CB53" s="63"/>
      <c r="CC53" s="63"/>
      <c r="CD53" s="63"/>
      <c r="CE53" s="63"/>
      <c r="CF53" s="64"/>
      <c r="CG53" s="62">
        <v>0</v>
      </c>
      <c r="CH53" s="63"/>
      <c r="CI53" s="63"/>
      <c r="CJ53" s="63"/>
      <c r="CK53" s="63"/>
      <c r="CL53" s="68"/>
      <c r="CM53" s="73">
        <f t="shared" si="2"/>
        <v>0</v>
      </c>
      <c r="CN53" s="76"/>
      <c r="CO53" s="76"/>
      <c r="CP53" s="76"/>
      <c r="CQ53" s="76"/>
      <c r="CR53" s="76"/>
      <c r="CS53" s="76"/>
      <c r="CT53" s="76">
        <f>AP53-BP53</f>
        <v>0</v>
      </c>
      <c r="CU53" s="76"/>
      <c r="CV53" s="76"/>
      <c r="CW53" s="76"/>
      <c r="CX53" s="76"/>
      <c r="CY53" s="76">
        <f>AQ53-BU53</f>
        <v>0</v>
      </c>
      <c r="CZ53" s="76"/>
      <c r="DA53" s="76"/>
      <c r="DB53" s="76"/>
      <c r="DC53" s="76"/>
      <c r="DD53" s="72">
        <v>0</v>
      </c>
      <c r="DE53" s="72"/>
      <c r="DF53" s="72"/>
      <c r="DG53" s="72"/>
      <c r="DH53" s="72"/>
      <c r="DI53" s="72"/>
      <c r="DJ53" s="73"/>
      <c r="DK53" s="74">
        <v>0</v>
      </c>
      <c r="DL53" s="72"/>
      <c r="DM53" s="72"/>
      <c r="DN53" s="72"/>
      <c r="DO53" s="72"/>
      <c r="DP53" s="77"/>
      <c r="DQ53" s="75">
        <v>0</v>
      </c>
      <c r="DR53" s="63"/>
      <c r="DS53" s="63"/>
      <c r="DT53" s="63"/>
      <c r="DU53" s="63"/>
      <c r="DV53" s="63"/>
      <c r="DW53" s="64"/>
      <c r="DX53" s="62">
        <v>0</v>
      </c>
      <c r="DY53" s="63"/>
      <c r="DZ53" s="63"/>
      <c r="EA53" s="63"/>
      <c r="EB53" s="64"/>
      <c r="EC53" s="62">
        <v>0</v>
      </c>
      <c r="ED53" s="63"/>
      <c r="EE53" s="63"/>
      <c r="EF53" s="63"/>
      <c r="EG53" s="64"/>
      <c r="EH53" s="63">
        <v>0</v>
      </c>
      <c r="EI53" s="63"/>
      <c r="EJ53" s="63"/>
      <c r="EK53" s="63"/>
      <c r="EL53" s="63"/>
      <c r="EM53" s="63"/>
      <c r="EN53" s="64"/>
      <c r="EO53" s="62">
        <v>0</v>
      </c>
      <c r="EP53" s="63"/>
      <c r="EQ53" s="63"/>
      <c r="ER53" s="63"/>
      <c r="ES53" s="63"/>
      <c r="ET53" s="68"/>
      <c r="EU53" s="59"/>
      <c r="EV53" s="59"/>
      <c r="EW53" s="59"/>
      <c r="EX53" s="59"/>
      <c r="EY53" s="59"/>
      <c r="EZ53" s="59"/>
      <c r="FA53" s="60"/>
      <c r="FB53" s="58"/>
      <c r="FC53" s="59"/>
      <c r="FD53" s="59"/>
      <c r="FE53" s="59"/>
      <c r="FF53" s="59"/>
      <c r="FG53" s="59"/>
      <c r="FH53" s="60"/>
      <c r="FI53" s="58"/>
      <c r="FJ53" s="59"/>
      <c r="FK53" s="59"/>
      <c r="FL53" s="59"/>
      <c r="FM53" s="60"/>
      <c r="FN53" s="58"/>
      <c r="FO53" s="59"/>
      <c r="FP53" s="59"/>
      <c r="FQ53" s="59"/>
      <c r="FR53" s="59"/>
      <c r="FS53" s="59"/>
      <c r="FT53" s="60"/>
      <c r="FU53" s="58"/>
      <c r="FV53" s="59"/>
      <c r="FW53" s="59"/>
      <c r="FX53" s="59"/>
      <c r="FY53" s="59"/>
      <c r="FZ53" s="59"/>
      <c r="GA53" s="60"/>
      <c r="GB53" s="58"/>
      <c r="GC53" s="59"/>
      <c r="GD53" s="59"/>
      <c r="GE53" s="59"/>
      <c r="GF53" s="59"/>
      <c r="GG53" s="59"/>
      <c r="GH53" s="60"/>
      <c r="GI53" s="58"/>
      <c r="GJ53" s="59"/>
      <c r="GK53" s="59"/>
      <c r="GL53" s="59"/>
      <c r="GM53" s="59"/>
      <c r="GN53" s="59"/>
      <c r="GO53" s="59"/>
      <c r="GP53" s="60"/>
      <c r="GQ53" s="58"/>
      <c r="GR53" s="59"/>
      <c r="GS53" s="59"/>
      <c r="GT53" s="59"/>
      <c r="GU53" s="60"/>
      <c r="GV53" s="58"/>
      <c r="GW53" s="59"/>
      <c r="GX53" s="59"/>
      <c r="GY53" s="59"/>
      <c r="GZ53" s="59"/>
      <c r="HA53" s="59"/>
      <c r="HB53" s="60"/>
      <c r="HC53" s="58"/>
      <c r="HD53" s="59"/>
      <c r="HE53" s="59"/>
      <c r="HF53" s="59"/>
      <c r="HG53" s="59"/>
      <c r="HH53" s="59"/>
      <c r="HI53" s="60"/>
      <c r="HJ53" s="58"/>
      <c r="HK53" s="59"/>
      <c r="HL53" s="59"/>
      <c r="HM53" s="59"/>
      <c r="HN53" s="60"/>
      <c r="HO53" s="58"/>
      <c r="HP53" s="59"/>
      <c r="HQ53" s="59"/>
      <c r="HR53" s="59"/>
      <c r="HS53" s="60"/>
      <c r="HT53" s="58"/>
      <c r="HU53" s="59"/>
      <c r="HV53" s="59"/>
      <c r="HW53" s="59"/>
      <c r="HX53" s="59"/>
      <c r="HY53" s="60"/>
      <c r="HZ53" s="58"/>
      <c r="IA53" s="59"/>
      <c r="IB53" s="59"/>
      <c r="IC53" s="59"/>
      <c r="ID53" s="59"/>
      <c r="IE53" s="59"/>
      <c r="IF53" s="59"/>
      <c r="IG53" s="61"/>
    </row>
    <row r="54" spans="1:241" s="27" customFormat="1" ht="60.75" customHeight="1" thickBot="1">
      <c r="A54" s="78" t="s">
        <v>56</v>
      </c>
      <c r="B54" s="79"/>
      <c r="C54" s="79"/>
      <c r="D54" s="79"/>
      <c r="E54" s="80"/>
      <c r="F54" s="81" t="s">
        <v>59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75">
        <f t="shared" si="3"/>
        <v>6.18</v>
      </c>
      <c r="AK54" s="63"/>
      <c r="AL54" s="63"/>
      <c r="AM54" s="63"/>
      <c r="AN54" s="63"/>
      <c r="AO54" s="64"/>
      <c r="AP54" s="25">
        <v>0</v>
      </c>
      <c r="AQ54" s="62">
        <v>6.18</v>
      </c>
      <c r="AR54" s="63"/>
      <c r="AS54" s="63"/>
      <c r="AT54" s="63"/>
      <c r="AU54" s="64"/>
      <c r="AV54" s="63">
        <v>0</v>
      </c>
      <c r="AW54" s="63"/>
      <c r="AX54" s="63"/>
      <c r="AY54" s="63"/>
      <c r="AZ54" s="63"/>
      <c r="BA54" s="63"/>
      <c r="BB54" s="64"/>
      <c r="BC54" s="62">
        <v>0</v>
      </c>
      <c r="BD54" s="63"/>
      <c r="BE54" s="63"/>
      <c r="BF54" s="63"/>
      <c r="BG54" s="63"/>
      <c r="BH54" s="68"/>
      <c r="BI54" s="75">
        <f>BP54+BU54+BZ54+CG54</f>
        <v>0</v>
      </c>
      <c r="BJ54" s="63"/>
      <c r="BK54" s="63"/>
      <c r="BL54" s="63"/>
      <c r="BM54" s="63"/>
      <c r="BN54" s="63"/>
      <c r="BO54" s="64"/>
      <c r="BP54" s="62">
        <v>0</v>
      </c>
      <c r="BQ54" s="63"/>
      <c r="BR54" s="63"/>
      <c r="BS54" s="63"/>
      <c r="BT54" s="64"/>
      <c r="BU54" s="62">
        <v>0</v>
      </c>
      <c r="BV54" s="63"/>
      <c r="BW54" s="63"/>
      <c r="BX54" s="63"/>
      <c r="BY54" s="64"/>
      <c r="BZ54" s="63">
        <v>0</v>
      </c>
      <c r="CA54" s="63"/>
      <c r="CB54" s="63"/>
      <c r="CC54" s="63"/>
      <c r="CD54" s="63"/>
      <c r="CE54" s="63"/>
      <c r="CF54" s="64"/>
      <c r="CG54" s="62">
        <v>0</v>
      </c>
      <c r="CH54" s="63"/>
      <c r="CI54" s="63"/>
      <c r="CJ54" s="63"/>
      <c r="CK54" s="63"/>
      <c r="CL54" s="68"/>
      <c r="CM54" s="73">
        <f t="shared" si="2"/>
        <v>6.18</v>
      </c>
      <c r="CN54" s="76"/>
      <c r="CO54" s="76"/>
      <c r="CP54" s="76"/>
      <c r="CQ54" s="76"/>
      <c r="CR54" s="76"/>
      <c r="CS54" s="76"/>
      <c r="CT54" s="76">
        <f>AP54-BP54</f>
        <v>0</v>
      </c>
      <c r="CU54" s="76"/>
      <c r="CV54" s="76"/>
      <c r="CW54" s="76"/>
      <c r="CX54" s="76"/>
      <c r="CY54" s="76">
        <f>AQ54-BU54</f>
        <v>6.18</v>
      </c>
      <c r="CZ54" s="76"/>
      <c r="DA54" s="76"/>
      <c r="DB54" s="76"/>
      <c r="DC54" s="76"/>
      <c r="DD54" s="72">
        <v>0</v>
      </c>
      <c r="DE54" s="72"/>
      <c r="DF54" s="72"/>
      <c r="DG54" s="72"/>
      <c r="DH54" s="72"/>
      <c r="DI54" s="72"/>
      <c r="DJ54" s="73"/>
      <c r="DK54" s="74">
        <v>0</v>
      </c>
      <c r="DL54" s="72"/>
      <c r="DM54" s="72"/>
      <c r="DN54" s="72"/>
      <c r="DO54" s="72"/>
      <c r="DP54" s="77"/>
      <c r="DQ54" s="75">
        <f>DX54+EC54</f>
        <v>0</v>
      </c>
      <c r="DR54" s="63"/>
      <c r="DS54" s="63"/>
      <c r="DT54" s="63"/>
      <c r="DU54" s="63"/>
      <c r="DV54" s="63"/>
      <c r="DW54" s="64"/>
      <c r="DX54" s="62">
        <v>0</v>
      </c>
      <c r="DY54" s="63"/>
      <c r="DZ54" s="63"/>
      <c r="EA54" s="63"/>
      <c r="EB54" s="64"/>
      <c r="EC54" s="62">
        <v>0</v>
      </c>
      <c r="ED54" s="63"/>
      <c r="EE54" s="63"/>
      <c r="EF54" s="63"/>
      <c r="EG54" s="64"/>
      <c r="EH54" s="63">
        <v>0</v>
      </c>
      <c r="EI54" s="63"/>
      <c r="EJ54" s="63"/>
      <c r="EK54" s="63"/>
      <c r="EL54" s="63"/>
      <c r="EM54" s="63"/>
      <c r="EN54" s="64"/>
      <c r="EO54" s="62">
        <v>0</v>
      </c>
      <c r="EP54" s="63"/>
      <c r="EQ54" s="63"/>
      <c r="ER54" s="63"/>
      <c r="ES54" s="63"/>
      <c r="ET54" s="68"/>
      <c r="EU54" s="59"/>
      <c r="EV54" s="59"/>
      <c r="EW54" s="59"/>
      <c r="EX54" s="59"/>
      <c r="EY54" s="59"/>
      <c r="EZ54" s="59"/>
      <c r="FA54" s="60"/>
      <c r="FB54" s="58"/>
      <c r="FC54" s="59"/>
      <c r="FD54" s="59"/>
      <c r="FE54" s="59"/>
      <c r="FF54" s="59"/>
      <c r="FG54" s="59"/>
      <c r="FH54" s="60"/>
      <c r="FI54" s="58"/>
      <c r="FJ54" s="59"/>
      <c r="FK54" s="59"/>
      <c r="FL54" s="59"/>
      <c r="FM54" s="60"/>
      <c r="FN54" s="58"/>
      <c r="FO54" s="59"/>
      <c r="FP54" s="59"/>
      <c r="FQ54" s="59"/>
      <c r="FR54" s="59"/>
      <c r="FS54" s="59"/>
      <c r="FT54" s="60"/>
      <c r="FU54" s="58"/>
      <c r="FV54" s="59"/>
      <c r="FW54" s="59"/>
      <c r="FX54" s="59"/>
      <c r="FY54" s="59"/>
      <c r="FZ54" s="59"/>
      <c r="GA54" s="60"/>
      <c r="GB54" s="58"/>
      <c r="GC54" s="59"/>
      <c r="GD54" s="59"/>
      <c r="GE54" s="59"/>
      <c r="GF54" s="59"/>
      <c r="GG54" s="59"/>
      <c r="GH54" s="60"/>
      <c r="GI54" s="58"/>
      <c r="GJ54" s="59"/>
      <c r="GK54" s="59"/>
      <c r="GL54" s="59"/>
      <c r="GM54" s="59"/>
      <c r="GN54" s="59"/>
      <c r="GO54" s="59"/>
      <c r="GP54" s="60"/>
      <c r="GQ54" s="58"/>
      <c r="GR54" s="59"/>
      <c r="GS54" s="59"/>
      <c r="GT54" s="59"/>
      <c r="GU54" s="60"/>
      <c r="GV54" s="58"/>
      <c r="GW54" s="59"/>
      <c r="GX54" s="59"/>
      <c r="GY54" s="59"/>
      <c r="GZ54" s="59"/>
      <c r="HA54" s="59"/>
      <c r="HB54" s="60"/>
      <c r="HC54" s="58"/>
      <c r="HD54" s="59"/>
      <c r="HE54" s="59"/>
      <c r="HF54" s="59"/>
      <c r="HG54" s="59"/>
      <c r="HH54" s="59"/>
      <c r="HI54" s="60"/>
      <c r="HJ54" s="58"/>
      <c r="HK54" s="59"/>
      <c r="HL54" s="59"/>
      <c r="HM54" s="59"/>
      <c r="HN54" s="60"/>
      <c r="HO54" s="58"/>
      <c r="HP54" s="59"/>
      <c r="HQ54" s="59"/>
      <c r="HR54" s="59"/>
      <c r="HS54" s="60"/>
      <c r="HT54" s="58">
        <f>HT55+HT56</f>
        <v>0</v>
      </c>
      <c r="HU54" s="59"/>
      <c r="HV54" s="59"/>
      <c r="HW54" s="59"/>
      <c r="HX54" s="59"/>
      <c r="HY54" s="60"/>
      <c r="HZ54" s="58"/>
      <c r="IA54" s="59"/>
      <c r="IB54" s="59"/>
      <c r="IC54" s="59"/>
      <c r="ID54" s="59"/>
      <c r="IE54" s="59"/>
      <c r="IF54" s="59"/>
      <c r="IG54" s="61"/>
    </row>
    <row r="55" spans="1:241" s="27" customFormat="1" ht="27" customHeight="1" hidden="1">
      <c r="A55" s="78"/>
      <c r="B55" s="79"/>
      <c r="C55" s="79"/>
      <c r="D55" s="79"/>
      <c r="E55" s="80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75"/>
      <c r="AK55" s="63"/>
      <c r="AL55" s="63"/>
      <c r="AM55" s="63"/>
      <c r="AN55" s="63"/>
      <c r="AO55" s="64"/>
      <c r="AP55" s="25"/>
      <c r="AQ55" s="62"/>
      <c r="AR55" s="63"/>
      <c r="AS55" s="63"/>
      <c r="AT55" s="63"/>
      <c r="AU55" s="64"/>
      <c r="AV55" s="63"/>
      <c r="AW55" s="63"/>
      <c r="AX55" s="63"/>
      <c r="AY55" s="63"/>
      <c r="AZ55" s="63"/>
      <c r="BA55" s="63"/>
      <c r="BB55" s="64"/>
      <c r="BC55" s="62"/>
      <c r="BD55" s="63"/>
      <c r="BE55" s="63"/>
      <c r="BF55" s="63"/>
      <c r="BG55" s="63"/>
      <c r="BH55" s="68"/>
      <c r="BI55" s="75"/>
      <c r="BJ55" s="63"/>
      <c r="BK55" s="63"/>
      <c r="BL55" s="63"/>
      <c r="BM55" s="63"/>
      <c r="BN55" s="63"/>
      <c r="BO55" s="64"/>
      <c r="BP55" s="62"/>
      <c r="BQ55" s="63"/>
      <c r="BR55" s="63"/>
      <c r="BS55" s="63"/>
      <c r="BT55" s="64"/>
      <c r="BU55" s="62"/>
      <c r="BV55" s="63"/>
      <c r="BW55" s="63"/>
      <c r="BX55" s="63"/>
      <c r="BY55" s="64"/>
      <c r="BZ55" s="63"/>
      <c r="CA55" s="63"/>
      <c r="CB55" s="63"/>
      <c r="CC55" s="63"/>
      <c r="CD55" s="63"/>
      <c r="CE55" s="63"/>
      <c r="CF55" s="64"/>
      <c r="CG55" s="62"/>
      <c r="CH55" s="63"/>
      <c r="CI55" s="63"/>
      <c r="CJ55" s="63"/>
      <c r="CK55" s="63"/>
      <c r="CL55" s="68"/>
      <c r="CM55" s="73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2"/>
      <c r="DE55" s="72"/>
      <c r="DF55" s="72"/>
      <c r="DG55" s="72"/>
      <c r="DH55" s="72"/>
      <c r="DI55" s="72"/>
      <c r="DJ55" s="73"/>
      <c r="DK55" s="74"/>
      <c r="DL55" s="72"/>
      <c r="DM55" s="72"/>
      <c r="DN55" s="72"/>
      <c r="DO55" s="72"/>
      <c r="DP55" s="77"/>
      <c r="DQ55" s="75"/>
      <c r="DR55" s="63"/>
      <c r="DS55" s="63"/>
      <c r="DT55" s="63"/>
      <c r="DU55" s="63"/>
      <c r="DV55" s="63"/>
      <c r="DW55" s="64"/>
      <c r="DX55" s="62"/>
      <c r="DY55" s="63"/>
      <c r="DZ55" s="63"/>
      <c r="EA55" s="63"/>
      <c r="EB55" s="64"/>
      <c r="EC55" s="62"/>
      <c r="ED55" s="63"/>
      <c r="EE55" s="63"/>
      <c r="EF55" s="63"/>
      <c r="EG55" s="64"/>
      <c r="EH55" s="63"/>
      <c r="EI55" s="63"/>
      <c r="EJ55" s="63"/>
      <c r="EK55" s="63"/>
      <c r="EL55" s="63"/>
      <c r="EM55" s="63"/>
      <c r="EN55" s="64"/>
      <c r="EO55" s="62"/>
      <c r="EP55" s="63"/>
      <c r="EQ55" s="63"/>
      <c r="ER55" s="63"/>
      <c r="ES55" s="63"/>
      <c r="ET55" s="68"/>
      <c r="EU55" s="59"/>
      <c r="EV55" s="59"/>
      <c r="EW55" s="59"/>
      <c r="EX55" s="59"/>
      <c r="EY55" s="59"/>
      <c r="EZ55" s="59"/>
      <c r="FA55" s="60"/>
      <c r="FB55" s="58"/>
      <c r="FC55" s="59"/>
      <c r="FD55" s="59"/>
      <c r="FE55" s="59"/>
      <c r="FF55" s="59"/>
      <c r="FG55" s="59"/>
      <c r="FH55" s="60"/>
      <c r="FI55" s="58"/>
      <c r="FJ55" s="59"/>
      <c r="FK55" s="59"/>
      <c r="FL55" s="59"/>
      <c r="FM55" s="60"/>
      <c r="FN55" s="58"/>
      <c r="FO55" s="59"/>
      <c r="FP55" s="59"/>
      <c r="FQ55" s="59"/>
      <c r="FR55" s="59"/>
      <c r="FS55" s="59"/>
      <c r="FT55" s="60"/>
      <c r="FU55" s="58"/>
      <c r="FV55" s="59"/>
      <c r="FW55" s="59"/>
      <c r="FX55" s="59"/>
      <c r="FY55" s="59"/>
      <c r="FZ55" s="59"/>
      <c r="GA55" s="60"/>
      <c r="GB55" s="58"/>
      <c r="GC55" s="59"/>
      <c r="GD55" s="59"/>
      <c r="GE55" s="59"/>
      <c r="GF55" s="59"/>
      <c r="GG55" s="59"/>
      <c r="GH55" s="60"/>
      <c r="GI55" s="58"/>
      <c r="GJ55" s="59"/>
      <c r="GK55" s="59"/>
      <c r="GL55" s="59"/>
      <c r="GM55" s="59"/>
      <c r="GN55" s="59"/>
      <c r="GO55" s="59"/>
      <c r="GP55" s="60"/>
      <c r="GQ55" s="58"/>
      <c r="GR55" s="59"/>
      <c r="GS55" s="59"/>
      <c r="GT55" s="59"/>
      <c r="GU55" s="60"/>
      <c r="GV55" s="58"/>
      <c r="GW55" s="59"/>
      <c r="GX55" s="59"/>
      <c r="GY55" s="59"/>
      <c r="GZ55" s="59"/>
      <c r="HA55" s="59"/>
      <c r="HB55" s="60"/>
      <c r="HC55" s="58"/>
      <c r="HD55" s="59"/>
      <c r="HE55" s="59"/>
      <c r="HF55" s="59"/>
      <c r="HG55" s="59"/>
      <c r="HH55" s="59"/>
      <c r="HI55" s="60"/>
      <c r="HJ55" s="58"/>
      <c r="HK55" s="59"/>
      <c r="HL55" s="59"/>
      <c r="HM55" s="59"/>
      <c r="HN55" s="60"/>
      <c r="HO55" s="58"/>
      <c r="HP55" s="59"/>
      <c r="HQ55" s="59"/>
      <c r="HR55" s="59"/>
      <c r="HS55" s="60"/>
      <c r="HT55" s="58"/>
      <c r="HU55" s="59"/>
      <c r="HV55" s="59"/>
      <c r="HW55" s="59"/>
      <c r="HX55" s="59"/>
      <c r="HY55" s="60"/>
      <c r="HZ55" s="58"/>
      <c r="IA55" s="59"/>
      <c r="IB55" s="59"/>
      <c r="IC55" s="59"/>
      <c r="ID55" s="59"/>
      <c r="IE55" s="59"/>
      <c r="IF55" s="59"/>
      <c r="IG55" s="61"/>
    </row>
    <row r="56" spans="1:241" s="27" customFormat="1" ht="27" customHeight="1" hidden="1">
      <c r="A56" s="78"/>
      <c r="B56" s="79"/>
      <c r="C56" s="79"/>
      <c r="D56" s="79"/>
      <c r="E56" s="80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75"/>
      <c r="AK56" s="63"/>
      <c r="AL56" s="63"/>
      <c r="AM56" s="63"/>
      <c r="AN56" s="63"/>
      <c r="AO56" s="64"/>
      <c r="AP56" s="25"/>
      <c r="AQ56" s="62"/>
      <c r="AR56" s="63"/>
      <c r="AS56" s="63"/>
      <c r="AT56" s="63"/>
      <c r="AU56" s="64"/>
      <c r="AV56" s="63"/>
      <c r="AW56" s="63"/>
      <c r="AX56" s="63"/>
      <c r="AY56" s="63"/>
      <c r="AZ56" s="63"/>
      <c r="BA56" s="63"/>
      <c r="BB56" s="64"/>
      <c r="BC56" s="62"/>
      <c r="BD56" s="63"/>
      <c r="BE56" s="63"/>
      <c r="BF56" s="63"/>
      <c r="BG56" s="63"/>
      <c r="BH56" s="68"/>
      <c r="BI56" s="75"/>
      <c r="BJ56" s="63"/>
      <c r="BK56" s="63"/>
      <c r="BL56" s="63"/>
      <c r="BM56" s="63"/>
      <c r="BN56" s="63"/>
      <c r="BO56" s="64"/>
      <c r="BP56" s="62"/>
      <c r="BQ56" s="63"/>
      <c r="BR56" s="63"/>
      <c r="BS56" s="63"/>
      <c r="BT56" s="64"/>
      <c r="BU56" s="62"/>
      <c r="BV56" s="63"/>
      <c r="BW56" s="63"/>
      <c r="BX56" s="63"/>
      <c r="BY56" s="64"/>
      <c r="BZ56" s="63"/>
      <c r="CA56" s="63"/>
      <c r="CB56" s="63"/>
      <c r="CC56" s="63"/>
      <c r="CD56" s="63"/>
      <c r="CE56" s="63"/>
      <c r="CF56" s="64"/>
      <c r="CG56" s="62"/>
      <c r="CH56" s="63"/>
      <c r="CI56" s="63"/>
      <c r="CJ56" s="63"/>
      <c r="CK56" s="63"/>
      <c r="CL56" s="68"/>
      <c r="CM56" s="73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2"/>
      <c r="DE56" s="72"/>
      <c r="DF56" s="72"/>
      <c r="DG56" s="72"/>
      <c r="DH56" s="72"/>
      <c r="DI56" s="72"/>
      <c r="DJ56" s="73"/>
      <c r="DK56" s="74"/>
      <c r="DL56" s="72"/>
      <c r="DM56" s="72"/>
      <c r="DN56" s="72"/>
      <c r="DO56" s="72"/>
      <c r="DP56" s="77"/>
      <c r="DQ56" s="75"/>
      <c r="DR56" s="63"/>
      <c r="DS56" s="63"/>
      <c r="DT56" s="63"/>
      <c r="DU56" s="63"/>
      <c r="DV56" s="63"/>
      <c r="DW56" s="64"/>
      <c r="DX56" s="62"/>
      <c r="DY56" s="63"/>
      <c r="DZ56" s="63"/>
      <c r="EA56" s="63"/>
      <c r="EB56" s="64"/>
      <c r="EC56" s="62"/>
      <c r="ED56" s="63"/>
      <c r="EE56" s="63"/>
      <c r="EF56" s="63"/>
      <c r="EG56" s="64"/>
      <c r="EH56" s="63"/>
      <c r="EI56" s="63"/>
      <c r="EJ56" s="63"/>
      <c r="EK56" s="63"/>
      <c r="EL56" s="63"/>
      <c r="EM56" s="63"/>
      <c r="EN56" s="64"/>
      <c r="EO56" s="62"/>
      <c r="EP56" s="63"/>
      <c r="EQ56" s="63"/>
      <c r="ER56" s="63"/>
      <c r="ES56" s="63"/>
      <c r="ET56" s="68"/>
      <c r="EU56" s="59"/>
      <c r="EV56" s="59"/>
      <c r="EW56" s="59"/>
      <c r="EX56" s="59"/>
      <c r="EY56" s="59"/>
      <c r="EZ56" s="59"/>
      <c r="FA56" s="60"/>
      <c r="FB56" s="58"/>
      <c r="FC56" s="59"/>
      <c r="FD56" s="59"/>
      <c r="FE56" s="59"/>
      <c r="FF56" s="59"/>
      <c r="FG56" s="59"/>
      <c r="FH56" s="60"/>
      <c r="FI56" s="58"/>
      <c r="FJ56" s="59"/>
      <c r="FK56" s="59"/>
      <c r="FL56" s="59"/>
      <c r="FM56" s="60"/>
      <c r="FN56" s="58"/>
      <c r="FO56" s="59"/>
      <c r="FP56" s="59"/>
      <c r="FQ56" s="59"/>
      <c r="FR56" s="59"/>
      <c r="FS56" s="59"/>
      <c r="FT56" s="60"/>
      <c r="FU56" s="58"/>
      <c r="FV56" s="59"/>
      <c r="FW56" s="59"/>
      <c r="FX56" s="59"/>
      <c r="FY56" s="59"/>
      <c r="FZ56" s="59"/>
      <c r="GA56" s="60"/>
      <c r="GB56" s="58"/>
      <c r="GC56" s="59"/>
      <c r="GD56" s="59"/>
      <c r="GE56" s="59"/>
      <c r="GF56" s="59"/>
      <c r="GG56" s="59"/>
      <c r="GH56" s="60"/>
      <c r="GI56" s="58"/>
      <c r="GJ56" s="59"/>
      <c r="GK56" s="59"/>
      <c r="GL56" s="59"/>
      <c r="GM56" s="59"/>
      <c r="GN56" s="59"/>
      <c r="GO56" s="59"/>
      <c r="GP56" s="60"/>
      <c r="GQ56" s="58"/>
      <c r="GR56" s="59"/>
      <c r="GS56" s="59"/>
      <c r="GT56" s="59"/>
      <c r="GU56" s="60"/>
      <c r="GV56" s="58"/>
      <c r="GW56" s="59"/>
      <c r="GX56" s="59"/>
      <c r="GY56" s="59"/>
      <c r="GZ56" s="59"/>
      <c r="HA56" s="59"/>
      <c r="HB56" s="60"/>
      <c r="HC56" s="58"/>
      <c r="HD56" s="59"/>
      <c r="HE56" s="59"/>
      <c r="HF56" s="59"/>
      <c r="HG56" s="59"/>
      <c r="HH56" s="59"/>
      <c r="HI56" s="60"/>
      <c r="HJ56" s="58"/>
      <c r="HK56" s="59"/>
      <c r="HL56" s="59"/>
      <c r="HM56" s="59"/>
      <c r="HN56" s="60"/>
      <c r="HO56" s="58"/>
      <c r="HP56" s="59"/>
      <c r="HQ56" s="59"/>
      <c r="HR56" s="59"/>
      <c r="HS56" s="60"/>
      <c r="HT56" s="58"/>
      <c r="HU56" s="59"/>
      <c r="HV56" s="59"/>
      <c r="HW56" s="59"/>
      <c r="HX56" s="59"/>
      <c r="HY56" s="60"/>
      <c r="HZ56" s="58"/>
      <c r="IA56" s="59"/>
      <c r="IB56" s="59"/>
      <c r="IC56" s="59"/>
      <c r="ID56" s="59"/>
      <c r="IE56" s="59"/>
      <c r="IF56" s="59"/>
      <c r="IG56" s="61"/>
    </row>
    <row r="57" spans="1:241" s="27" customFormat="1" ht="14.25" customHeight="1" hidden="1">
      <c r="A57" s="78"/>
      <c r="B57" s="79"/>
      <c r="C57" s="79"/>
      <c r="D57" s="79"/>
      <c r="E57" s="80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75"/>
      <c r="AK57" s="63"/>
      <c r="AL57" s="63"/>
      <c r="AM57" s="63"/>
      <c r="AN57" s="63"/>
      <c r="AO57" s="64"/>
      <c r="AP57" s="25"/>
      <c r="AQ57" s="62"/>
      <c r="AR57" s="63"/>
      <c r="AS57" s="63"/>
      <c r="AT57" s="63"/>
      <c r="AU57" s="64"/>
      <c r="AV57" s="63"/>
      <c r="AW57" s="63"/>
      <c r="AX57" s="63"/>
      <c r="AY57" s="63"/>
      <c r="AZ57" s="63"/>
      <c r="BA57" s="63"/>
      <c r="BB57" s="64"/>
      <c r="BC57" s="62"/>
      <c r="BD57" s="63"/>
      <c r="BE57" s="63"/>
      <c r="BF57" s="63"/>
      <c r="BG57" s="63"/>
      <c r="BH57" s="68"/>
      <c r="BI57" s="75"/>
      <c r="BJ57" s="63"/>
      <c r="BK57" s="63"/>
      <c r="BL57" s="63"/>
      <c r="BM57" s="63"/>
      <c r="BN57" s="63"/>
      <c r="BO57" s="64"/>
      <c r="BP57" s="62"/>
      <c r="BQ57" s="63"/>
      <c r="BR57" s="63"/>
      <c r="BS57" s="63"/>
      <c r="BT57" s="64"/>
      <c r="BU57" s="62"/>
      <c r="BV57" s="63"/>
      <c r="BW57" s="63"/>
      <c r="BX57" s="63"/>
      <c r="BY57" s="64"/>
      <c r="BZ57" s="63"/>
      <c r="CA57" s="63"/>
      <c r="CB57" s="63"/>
      <c r="CC57" s="63"/>
      <c r="CD57" s="63"/>
      <c r="CE57" s="63"/>
      <c r="CF57" s="64"/>
      <c r="CG57" s="62"/>
      <c r="CH57" s="63"/>
      <c r="CI57" s="63"/>
      <c r="CJ57" s="63"/>
      <c r="CK57" s="63"/>
      <c r="CL57" s="68"/>
      <c r="CM57" s="73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2"/>
      <c r="DE57" s="72"/>
      <c r="DF57" s="72"/>
      <c r="DG57" s="72"/>
      <c r="DH57" s="72"/>
      <c r="DI57" s="72"/>
      <c r="DJ57" s="73"/>
      <c r="DK57" s="74"/>
      <c r="DL57" s="72"/>
      <c r="DM57" s="72"/>
      <c r="DN57" s="72"/>
      <c r="DO57" s="72"/>
      <c r="DP57" s="77"/>
      <c r="DQ57" s="75"/>
      <c r="DR57" s="63"/>
      <c r="DS57" s="63"/>
      <c r="DT57" s="63"/>
      <c r="DU57" s="63"/>
      <c r="DV57" s="63"/>
      <c r="DW57" s="64"/>
      <c r="DX57" s="62"/>
      <c r="DY57" s="63"/>
      <c r="DZ57" s="63"/>
      <c r="EA57" s="63"/>
      <c r="EB57" s="64"/>
      <c r="EC57" s="62"/>
      <c r="ED57" s="63"/>
      <c r="EE57" s="63"/>
      <c r="EF57" s="63"/>
      <c r="EG57" s="64"/>
      <c r="EH57" s="63"/>
      <c r="EI57" s="63"/>
      <c r="EJ57" s="63"/>
      <c r="EK57" s="63"/>
      <c r="EL57" s="63"/>
      <c r="EM57" s="63"/>
      <c r="EN57" s="64"/>
      <c r="EO57" s="62"/>
      <c r="EP57" s="63"/>
      <c r="EQ57" s="63"/>
      <c r="ER57" s="63"/>
      <c r="ES57" s="63"/>
      <c r="ET57" s="68"/>
      <c r="EU57" s="59"/>
      <c r="EV57" s="59"/>
      <c r="EW57" s="59"/>
      <c r="EX57" s="59"/>
      <c r="EY57" s="59"/>
      <c r="EZ57" s="59"/>
      <c r="FA57" s="60"/>
      <c r="FB57" s="58"/>
      <c r="FC57" s="59"/>
      <c r="FD57" s="59"/>
      <c r="FE57" s="59"/>
      <c r="FF57" s="59"/>
      <c r="FG57" s="59"/>
      <c r="FH57" s="60"/>
      <c r="FI57" s="58"/>
      <c r="FJ57" s="59"/>
      <c r="FK57" s="59"/>
      <c r="FL57" s="59"/>
      <c r="FM57" s="60"/>
      <c r="FN57" s="58"/>
      <c r="FO57" s="59"/>
      <c r="FP57" s="59"/>
      <c r="FQ57" s="59"/>
      <c r="FR57" s="59"/>
      <c r="FS57" s="59"/>
      <c r="FT57" s="60"/>
      <c r="FU57" s="58"/>
      <c r="FV57" s="59"/>
      <c r="FW57" s="59"/>
      <c r="FX57" s="59"/>
      <c r="FY57" s="59"/>
      <c r="FZ57" s="59"/>
      <c r="GA57" s="60"/>
      <c r="GB57" s="58"/>
      <c r="GC57" s="59"/>
      <c r="GD57" s="59"/>
      <c r="GE57" s="59"/>
      <c r="GF57" s="59"/>
      <c r="GG57" s="59"/>
      <c r="GH57" s="60"/>
      <c r="GI57" s="58"/>
      <c r="GJ57" s="59"/>
      <c r="GK57" s="59"/>
      <c r="GL57" s="59"/>
      <c r="GM57" s="59"/>
      <c r="GN57" s="59"/>
      <c r="GO57" s="59"/>
      <c r="GP57" s="60"/>
      <c r="GQ57" s="58"/>
      <c r="GR57" s="59"/>
      <c r="GS57" s="59"/>
      <c r="GT57" s="59"/>
      <c r="GU57" s="60"/>
      <c r="GV57" s="58"/>
      <c r="GW57" s="59"/>
      <c r="GX57" s="59"/>
      <c r="GY57" s="59"/>
      <c r="GZ57" s="59"/>
      <c r="HA57" s="59"/>
      <c r="HB57" s="60"/>
      <c r="HC57" s="58"/>
      <c r="HD57" s="59"/>
      <c r="HE57" s="59"/>
      <c r="HF57" s="59"/>
      <c r="HG57" s="59"/>
      <c r="HH57" s="59"/>
      <c r="HI57" s="60"/>
      <c r="HJ57" s="58"/>
      <c r="HK57" s="59"/>
      <c r="HL57" s="59"/>
      <c r="HM57" s="59"/>
      <c r="HN57" s="60"/>
      <c r="HO57" s="58"/>
      <c r="HP57" s="59"/>
      <c r="HQ57" s="59"/>
      <c r="HR57" s="59"/>
      <c r="HS57" s="60"/>
      <c r="HT57" s="58"/>
      <c r="HU57" s="59"/>
      <c r="HV57" s="59"/>
      <c r="HW57" s="59"/>
      <c r="HX57" s="59"/>
      <c r="HY57" s="60"/>
      <c r="HZ57" s="58"/>
      <c r="IA57" s="59"/>
      <c r="IB57" s="59"/>
      <c r="IC57" s="59"/>
      <c r="ID57" s="59"/>
      <c r="IE57" s="59"/>
      <c r="IF57" s="59"/>
      <c r="IG57" s="61"/>
    </row>
    <row r="58" spans="1:241" s="27" customFormat="1" ht="15.75" customHeight="1" hidden="1" thickBot="1">
      <c r="A58" s="78"/>
      <c r="B58" s="79"/>
      <c r="C58" s="79"/>
      <c r="D58" s="79"/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75"/>
      <c r="AK58" s="63"/>
      <c r="AL58" s="63"/>
      <c r="AM58" s="63"/>
      <c r="AN58" s="63"/>
      <c r="AO58" s="64"/>
      <c r="AP58" s="25"/>
      <c r="AQ58" s="62"/>
      <c r="AR58" s="63"/>
      <c r="AS58" s="63"/>
      <c r="AT58" s="63"/>
      <c r="AU58" s="64"/>
      <c r="AV58" s="63"/>
      <c r="AW58" s="63"/>
      <c r="AX58" s="63"/>
      <c r="AY58" s="63"/>
      <c r="AZ58" s="63"/>
      <c r="BA58" s="63"/>
      <c r="BB58" s="64"/>
      <c r="BC58" s="62"/>
      <c r="BD58" s="63"/>
      <c r="BE58" s="63"/>
      <c r="BF58" s="63"/>
      <c r="BG58" s="63"/>
      <c r="BH58" s="68"/>
      <c r="BI58" s="75"/>
      <c r="BJ58" s="63"/>
      <c r="BK58" s="63"/>
      <c r="BL58" s="63"/>
      <c r="BM58" s="63"/>
      <c r="BN58" s="63"/>
      <c r="BO58" s="64"/>
      <c r="BP58" s="62"/>
      <c r="BQ58" s="63"/>
      <c r="BR58" s="63"/>
      <c r="BS58" s="63"/>
      <c r="BT58" s="64"/>
      <c r="BU58" s="62"/>
      <c r="BV58" s="63"/>
      <c r="BW58" s="63"/>
      <c r="BX58" s="63"/>
      <c r="BY58" s="64"/>
      <c r="BZ58" s="63"/>
      <c r="CA58" s="63"/>
      <c r="CB58" s="63"/>
      <c r="CC58" s="63"/>
      <c r="CD58" s="63"/>
      <c r="CE58" s="63"/>
      <c r="CF58" s="64"/>
      <c r="CG58" s="62"/>
      <c r="CH58" s="63"/>
      <c r="CI58" s="63"/>
      <c r="CJ58" s="63"/>
      <c r="CK58" s="63"/>
      <c r="CL58" s="68"/>
      <c r="CM58" s="73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2"/>
      <c r="DE58" s="72"/>
      <c r="DF58" s="72"/>
      <c r="DG58" s="72"/>
      <c r="DH58" s="72"/>
      <c r="DI58" s="72"/>
      <c r="DJ58" s="73"/>
      <c r="DK58" s="74"/>
      <c r="DL58" s="72"/>
      <c r="DM58" s="72"/>
      <c r="DN58" s="72"/>
      <c r="DO58" s="72"/>
      <c r="DP58" s="77"/>
      <c r="DQ58" s="75"/>
      <c r="DR58" s="63"/>
      <c r="DS58" s="63"/>
      <c r="DT58" s="63"/>
      <c r="DU58" s="63"/>
      <c r="DV58" s="63"/>
      <c r="DW58" s="64"/>
      <c r="DX58" s="62"/>
      <c r="DY58" s="63"/>
      <c r="DZ58" s="63"/>
      <c r="EA58" s="63"/>
      <c r="EB58" s="64"/>
      <c r="EC58" s="62"/>
      <c r="ED58" s="63"/>
      <c r="EE58" s="63"/>
      <c r="EF58" s="63"/>
      <c r="EG58" s="64"/>
      <c r="EH58" s="63"/>
      <c r="EI58" s="63"/>
      <c r="EJ58" s="63"/>
      <c r="EK58" s="63"/>
      <c r="EL58" s="63"/>
      <c r="EM58" s="63"/>
      <c r="EN58" s="64"/>
      <c r="EO58" s="62"/>
      <c r="EP58" s="63"/>
      <c r="EQ58" s="63"/>
      <c r="ER58" s="63"/>
      <c r="ES58" s="63"/>
      <c r="ET58" s="68"/>
      <c r="EU58" s="59"/>
      <c r="EV58" s="59"/>
      <c r="EW58" s="59"/>
      <c r="EX58" s="59"/>
      <c r="EY58" s="59"/>
      <c r="EZ58" s="59"/>
      <c r="FA58" s="60"/>
      <c r="FB58" s="58"/>
      <c r="FC58" s="59"/>
      <c r="FD58" s="59"/>
      <c r="FE58" s="59"/>
      <c r="FF58" s="59"/>
      <c r="FG58" s="59"/>
      <c r="FH58" s="60"/>
      <c r="FI58" s="58"/>
      <c r="FJ58" s="59"/>
      <c r="FK58" s="59"/>
      <c r="FL58" s="59"/>
      <c r="FM58" s="60"/>
      <c r="FN58" s="58"/>
      <c r="FO58" s="59"/>
      <c r="FP58" s="59"/>
      <c r="FQ58" s="59"/>
      <c r="FR58" s="59"/>
      <c r="FS58" s="59"/>
      <c r="FT58" s="60"/>
      <c r="FU58" s="58"/>
      <c r="FV58" s="59"/>
      <c r="FW58" s="59"/>
      <c r="FX58" s="59"/>
      <c r="FY58" s="59"/>
      <c r="FZ58" s="59"/>
      <c r="GA58" s="60"/>
      <c r="GB58" s="58"/>
      <c r="GC58" s="59"/>
      <c r="GD58" s="59"/>
      <c r="GE58" s="59"/>
      <c r="GF58" s="59"/>
      <c r="GG58" s="59"/>
      <c r="GH58" s="60"/>
      <c r="GI58" s="58"/>
      <c r="GJ58" s="59"/>
      <c r="GK58" s="59"/>
      <c r="GL58" s="59"/>
      <c r="GM58" s="59"/>
      <c r="GN58" s="59"/>
      <c r="GO58" s="59"/>
      <c r="GP58" s="60"/>
      <c r="GQ58" s="58"/>
      <c r="GR58" s="59"/>
      <c r="GS58" s="59"/>
      <c r="GT58" s="59"/>
      <c r="GU58" s="60"/>
      <c r="GV58" s="58"/>
      <c r="GW58" s="59"/>
      <c r="GX58" s="59"/>
      <c r="GY58" s="59"/>
      <c r="GZ58" s="59"/>
      <c r="HA58" s="59"/>
      <c r="HB58" s="60"/>
      <c r="HC58" s="58"/>
      <c r="HD58" s="59"/>
      <c r="HE58" s="59"/>
      <c r="HF58" s="59"/>
      <c r="HG58" s="59"/>
      <c r="HH58" s="59"/>
      <c r="HI58" s="60"/>
      <c r="HJ58" s="58"/>
      <c r="HK58" s="59"/>
      <c r="HL58" s="59"/>
      <c r="HM58" s="59"/>
      <c r="HN58" s="60"/>
      <c r="HO58" s="58"/>
      <c r="HP58" s="59"/>
      <c r="HQ58" s="59"/>
      <c r="HR58" s="59"/>
      <c r="HS58" s="60"/>
      <c r="HT58" s="58"/>
      <c r="HU58" s="59"/>
      <c r="HV58" s="59"/>
      <c r="HW58" s="59"/>
      <c r="HX58" s="59"/>
      <c r="HY58" s="60"/>
      <c r="HZ58" s="58"/>
      <c r="IA58" s="59"/>
      <c r="IB58" s="59"/>
      <c r="IC58" s="59"/>
      <c r="ID58" s="59"/>
      <c r="IE58" s="59"/>
      <c r="IF58" s="59"/>
      <c r="IG58" s="61"/>
    </row>
    <row r="59" spans="1:241" s="32" customFormat="1" ht="20.25" customHeight="1" thickBot="1">
      <c r="A59" s="304" t="s">
        <v>35</v>
      </c>
      <c r="B59" s="305"/>
      <c r="C59" s="305"/>
      <c r="D59" s="305"/>
      <c r="E59" s="306"/>
      <c r="F59" s="307" t="s">
        <v>45</v>
      </c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21">
        <f>AJ60+AJ61</f>
        <v>0</v>
      </c>
      <c r="AK59" s="320"/>
      <c r="AL59" s="320"/>
      <c r="AM59" s="320"/>
      <c r="AN59" s="320"/>
      <c r="AO59" s="320"/>
      <c r="AP59" s="31">
        <f>AP60+AP61</f>
        <v>0</v>
      </c>
      <c r="AQ59" s="320">
        <f>AQ60+AQ61</f>
        <v>0</v>
      </c>
      <c r="AR59" s="320"/>
      <c r="AS59" s="320"/>
      <c r="AT59" s="320"/>
      <c r="AU59" s="320"/>
      <c r="AV59" s="319">
        <f>AV60+AV61</f>
        <v>0</v>
      </c>
      <c r="AW59" s="320"/>
      <c r="AX59" s="320"/>
      <c r="AY59" s="320"/>
      <c r="AZ59" s="320"/>
      <c r="BA59" s="320"/>
      <c r="BB59" s="320"/>
      <c r="BC59" s="310">
        <f>BC60+BC61</f>
        <v>0</v>
      </c>
      <c r="BD59" s="310"/>
      <c r="BE59" s="310"/>
      <c r="BF59" s="310"/>
      <c r="BG59" s="310"/>
      <c r="BH59" s="311"/>
      <c r="BI59" s="321">
        <f>BI60+BI61+BI62</f>
        <v>1.159766</v>
      </c>
      <c r="BJ59" s="320"/>
      <c r="BK59" s="320"/>
      <c r="BL59" s="320"/>
      <c r="BM59" s="320"/>
      <c r="BN59" s="320"/>
      <c r="BO59" s="320"/>
      <c r="BP59" s="320">
        <f>BP60+BP61+BP62</f>
        <v>1.159766</v>
      </c>
      <c r="BQ59" s="320"/>
      <c r="BR59" s="320"/>
      <c r="BS59" s="320"/>
      <c r="BT59" s="320"/>
      <c r="BU59" s="320">
        <f>BU60+BU61</f>
        <v>0</v>
      </c>
      <c r="BV59" s="320"/>
      <c r="BW59" s="320"/>
      <c r="BX59" s="320"/>
      <c r="BY59" s="320"/>
      <c r="BZ59" s="319">
        <f>BZ60+BZ61</f>
        <v>0</v>
      </c>
      <c r="CA59" s="320"/>
      <c r="CB59" s="320"/>
      <c r="CC59" s="320"/>
      <c r="CD59" s="320"/>
      <c r="CE59" s="320"/>
      <c r="CF59" s="320"/>
      <c r="CG59" s="325">
        <f>CG60+CG61</f>
        <v>0</v>
      </c>
      <c r="CH59" s="325"/>
      <c r="CI59" s="325"/>
      <c r="CJ59" s="325"/>
      <c r="CK59" s="325"/>
      <c r="CL59" s="326"/>
      <c r="CM59" s="321">
        <f>CM60+CM61</f>
        <v>0</v>
      </c>
      <c r="CN59" s="320"/>
      <c r="CO59" s="320"/>
      <c r="CP59" s="320"/>
      <c r="CQ59" s="320"/>
      <c r="CR59" s="320"/>
      <c r="CS59" s="320"/>
      <c r="CT59" s="320">
        <f>AP59-BP59</f>
        <v>-1.159766</v>
      </c>
      <c r="CU59" s="320"/>
      <c r="CV59" s="320"/>
      <c r="CW59" s="320"/>
      <c r="CX59" s="320"/>
      <c r="CY59" s="320">
        <f>AQ59-BU59</f>
        <v>0</v>
      </c>
      <c r="CZ59" s="320"/>
      <c r="DA59" s="320"/>
      <c r="DB59" s="320"/>
      <c r="DC59" s="328"/>
      <c r="DD59" s="318">
        <f>SUM(DD61:DJ62)</f>
        <v>0</v>
      </c>
      <c r="DE59" s="318"/>
      <c r="DF59" s="318"/>
      <c r="DG59" s="318"/>
      <c r="DH59" s="318"/>
      <c r="DI59" s="318"/>
      <c r="DJ59" s="319"/>
      <c r="DK59" s="322">
        <f>DK60+DK61</f>
        <v>0</v>
      </c>
      <c r="DL59" s="323"/>
      <c r="DM59" s="323"/>
      <c r="DN59" s="323"/>
      <c r="DO59" s="323"/>
      <c r="DP59" s="324"/>
      <c r="DQ59" s="327">
        <f>DQ60+DQ61+DQ62</f>
        <v>1.159766</v>
      </c>
      <c r="DR59" s="318"/>
      <c r="DS59" s="318"/>
      <c r="DT59" s="318"/>
      <c r="DU59" s="318"/>
      <c r="DV59" s="318"/>
      <c r="DW59" s="319"/>
      <c r="DX59" s="317">
        <f>DX60+DX61+DX62</f>
        <v>1.159766</v>
      </c>
      <c r="DY59" s="318"/>
      <c r="DZ59" s="318"/>
      <c r="EA59" s="318"/>
      <c r="EB59" s="319"/>
      <c r="EC59" s="317">
        <f>EC60+EC61</f>
        <v>0</v>
      </c>
      <c r="ED59" s="318"/>
      <c r="EE59" s="318"/>
      <c r="EF59" s="318"/>
      <c r="EG59" s="319"/>
      <c r="EH59" s="318">
        <f>EH61</f>
        <v>0</v>
      </c>
      <c r="EI59" s="318"/>
      <c r="EJ59" s="318"/>
      <c r="EK59" s="318"/>
      <c r="EL59" s="318"/>
      <c r="EM59" s="318"/>
      <c r="EN59" s="319"/>
      <c r="EO59" s="299">
        <f>EO60+EO61</f>
        <v>0</v>
      </c>
      <c r="EP59" s="300"/>
      <c r="EQ59" s="300"/>
      <c r="ER59" s="300"/>
      <c r="ES59" s="300"/>
      <c r="ET59" s="301"/>
      <c r="EU59" s="123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</row>
    <row r="60" spans="1:241" s="30" customFormat="1" ht="32.25" customHeight="1" thickBot="1">
      <c r="A60" s="140" t="s">
        <v>36</v>
      </c>
      <c r="B60" s="141"/>
      <c r="C60" s="141"/>
      <c r="D60" s="141"/>
      <c r="E60" s="142"/>
      <c r="F60" s="143" t="s">
        <v>37</v>
      </c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4">
        <f>BC60</f>
        <v>0</v>
      </c>
      <c r="AK60" s="145"/>
      <c r="AL60" s="145"/>
      <c r="AM60" s="145"/>
      <c r="AN60" s="145"/>
      <c r="AO60" s="145"/>
      <c r="AP60" s="33">
        <v>0</v>
      </c>
      <c r="AQ60" s="145">
        <v>0</v>
      </c>
      <c r="AR60" s="145"/>
      <c r="AS60" s="145"/>
      <c r="AT60" s="145"/>
      <c r="AU60" s="145"/>
      <c r="AV60" s="129">
        <v>0</v>
      </c>
      <c r="AW60" s="145"/>
      <c r="AX60" s="145"/>
      <c r="AY60" s="145"/>
      <c r="AZ60" s="145"/>
      <c r="BA60" s="145"/>
      <c r="BB60" s="145"/>
      <c r="BC60" s="145">
        <v>0</v>
      </c>
      <c r="BD60" s="145"/>
      <c r="BE60" s="145"/>
      <c r="BF60" s="145"/>
      <c r="BG60" s="145"/>
      <c r="BH60" s="146"/>
      <c r="BI60" s="144">
        <f>CG60</f>
        <v>0</v>
      </c>
      <c r="BJ60" s="145"/>
      <c r="BK60" s="145"/>
      <c r="BL60" s="145"/>
      <c r="BM60" s="145"/>
      <c r="BN60" s="145"/>
      <c r="BO60" s="145"/>
      <c r="BP60" s="130">
        <v>0</v>
      </c>
      <c r="BQ60" s="128"/>
      <c r="BR60" s="128"/>
      <c r="BS60" s="128"/>
      <c r="BT60" s="129"/>
      <c r="BU60" s="128">
        <v>0</v>
      </c>
      <c r="BV60" s="128"/>
      <c r="BW60" s="128"/>
      <c r="BX60" s="128"/>
      <c r="BY60" s="129"/>
      <c r="BZ60" s="132">
        <v>0</v>
      </c>
      <c r="CA60" s="133"/>
      <c r="CB60" s="133"/>
      <c r="CC60" s="133"/>
      <c r="CD60" s="133"/>
      <c r="CE60" s="133"/>
      <c r="CF60" s="133"/>
      <c r="CG60" s="133">
        <v>0</v>
      </c>
      <c r="CH60" s="133"/>
      <c r="CI60" s="133"/>
      <c r="CJ60" s="133"/>
      <c r="CK60" s="133"/>
      <c r="CL60" s="134"/>
      <c r="CM60" s="135">
        <f>AJ60-BI60</f>
        <v>0</v>
      </c>
      <c r="CN60" s="136"/>
      <c r="CO60" s="136"/>
      <c r="CP60" s="136"/>
      <c r="CQ60" s="136"/>
      <c r="CR60" s="136"/>
      <c r="CS60" s="136"/>
      <c r="CT60" s="136">
        <f>AP60-BP60</f>
        <v>0</v>
      </c>
      <c r="CU60" s="136"/>
      <c r="CV60" s="136"/>
      <c r="CW60" s="136"/>
      <c r="CX60" s="136"/>
      <c r="CY60" s="137">
        <f>AQ60-BU60</f>
        <v>0</v>
      </c>
      <c r="CZ60" s="137"/>
      <c r="DA60" s="137"/>
      <c r="DB60" s="137"/>
      <c r="DC60" s="138"/>
      <c r="DD60" s="125">
        <v>0</v>
      </c>
      <c r="DE60" s="125"/>
      <c r="DF60" s="125"/>
      <c r="DG60" s="125"/>
      <c r="DH60" s="125"/>
      <c r="DI60" s="125"/>
      <c r="DJ60" s="139"/>
      <c r="DK60" s="124">
        <f>BC60-CG60</f>
        <v>0</v>
      </c>
      <c r="DL60" s="125"/>
      <c r="DM60" s="125"/>
      <c r="DN60" s="125"/>
      <c r="DO60" s="125"/>
      <c r="DP60" s="126"/>
      <c r="DQ60" s="127">
        <f>EO60</f>
        <v>0</v>
      </c>
      <c r="DR60" s="128"/>
      <c r="DS60" s="128"/>
      <c r="DT60" s="128"/>
      <c r="DU60" s="128"/>
      <c r="DV60" s="128"/>
      <c r="DW60" s="129"/>
      <c r="DX60" s="130">
        <v>0</v>
      </c>
      <c r="DY60" s="128"/>
      <c r="DZ60" s="128"/>
      <c r="EA60" s="128"/>
      <c r="EB60" s="129"/>
      <c r="EC60" s="130">
        <v>0</v>
      </c>
      <c r="ED60" s="128"/>
      <c r="EE60" s="128"/>
      <c r="EF60" s="128"/>
      <c r="EG60" s="129"/>
      <c r="EH60" s="128">
        <v>0</v>
      </c>
      <c r="EI60" s="128"/>
      <c r="EJ60" s="128"/>
      <c r="EK60" s="128"/>
      <c r="EL60" s="128"/>
      <c r="EM60" s="128"/>
      <c r="EN60" s="129"/>
      <c r="EO60" s="130">
        <v>0</v>
      </c>
      <c r="EP60" s="128"/>
      <c r="EQ60" s="128"/>
      <c r="ER60" s="128"/>
      <c r="ES60" s="128"/>
      <c r="ET60" s="131"/>
      <c r="EU60" s="123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</row>
    <row r="61" spans="1:241" s="30" customFormat="1" ht="47.25" customHeight="1" thickBot="1">
      <c r="A61" s="329" t="s">
        <v>68</v>
      </c>
      <c r="B61" s="330"/>
      <c r="C61" s="330"/>
      <c r="D61" s="330"/>
      <c r="E61" s="331"/>
      <c r="F61" s="332" t="s">
        <v>60</v>
      </c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3">
        <f>AP61+AQ61</f>
        <v>0</v>
      </c>
      <c r="AK61" s="334"/>
      <c r="AL61" s="334"/>
      <c r="AM61" s="334"/>
      <c r="AN61" s="334"/>
      <c r="AO61" s="334"/>
      <c r="AP61" s="34">
        <v>0</v>
      </c>
      <c r="AQ61" s="334">
        <v>0</v>
      </c>
      <c r="AR61" s="334"/>
      <c r="AS61" s="334"/>
      <c r="AT61" s="334"/>
      <c r="AU61" s="334"/>
      <c r="AV61" s="335">
        <v>0</v>
      </c>
      <c r="AW61" s="334"/>
      <c r="AX61" s="334"/>
      <c r="AY61" s="334"/>
      <c r="AZ61" s="334"/>
      <c r="BA61" s="334"/>
      <c r="BB61" s="334"/>
      <c r="BC61" s="334">
        <v>0</v>
      </c>
      <c r="BD61" s="334"/>
      <c r="BE61" s="334"/>
      <c r="BF61" s="334"/>
      <c r="BG61" s="334"/>
      <c r="BH61" s="341"/>
      <c r="BI61" s="333">
        <f>BP61+BU61+BZ61</f>
        <v>0</v>
      </c>
      <c r="BJ61" s="334"/>
      <c r="BK61" s="334"/>
      <c r="BL61" s="334"/>
      <c r="BM61" s="334"/>
      <c r="BN61" s="334"/>
      <c r="BO61" s="334"/>
      <c r="BP61" s="339">
        <v>0</v>
      </c>
      <c r="BQ61" s="340"/>
      <c r="BR61" s="340"/>
      <c r="BS61" s="340"/>
      <c r="BT61" s="335"/>
      <c r="BU61" s="340">
        <v>0</v>
      </c>
      <c r="BV61" s="340"/>
      <c r="BW61" s="340"/>
      <c r="BX61" s="340"/>
      <c r="BY61" s="335"/>
      <c r="BZ61" s="336">
        <v>0</v>
      </c>
      <c r="CA61" s="337"/>
      <c r="CB61" s="337"/>
      <c r="CC61" s="337"/>
      <c r="CD61" s="337"/>
      <c r="CE61" s="337"/>
      <c r="CF61" s="337"/>
      <c r="CG61" s="337">
        <v>0</v>
      </c>
      <c r="CH61" s="337"/>
      <c r="CI61" s="337"/>
      <c r="CJ61" s="337"/>
      <c r="CK61" s="337"/>
      <c r="CL61" s="338"/>
      <c r="CM61" s="342">
        <f>AJ61-BI61</f>
        <v>0</v>
      </c>
      <c r="CN61" s="343"/>
      <c r="CO61" s="343"/>
      <c r="CP61" s="343"/>
      <c r="CQ61" s="343"/>
      <c r="CR61" s="343"/>
      <c r="CS61" s="343"/>
      <c r="CT61" s="343">
        <f>AP61-BP61</f>
        <v>0</v>
      </c>
      <c r="CU61" s="343"/>
      <c r="CV61" s="343"/>
      <c r="CW61" s="343"/>
      <c r="CX61" s="343"/>
      <c r="CY61" s="344">
        <f>AQ61-BU61</f>
        <v>0</v>
      </c>
      <c r="CZ61" s="344"/>
      <c r="DA61" s="344"/>
      <c r="DB61" s="344"/>
      <c r="DC61" s="345"/>
      <c r="DD61" s="346">
        <v>0</v>
      </c>
      <c r="DE61" s="346"/>
      <c r="DF61" s="346"/>
      <c r="DG61" s="346"/>
      <c r="DH61" s="346"/>
      <c r="DI61" s="346"/>
      <c r="DJ61" s="347"/>
      <c r="DK61" s="348">
        <v>0</v>
      </c>
      <c r="DL61" s="346"/>
      <c r="DM61" s="346"/>
      <c r="DN61" s="346"/>
      <c r="DO61" s="346"/>
      <c r="DP61" s="349"/>
      <c r="DQ61" s="350">
        <f>DX61+EC61+EH61</f>
        <v>0</v>
      </c>
      <c r="DR61" s="340"/>
      <c r="DS61" s="340"/>
      <c r="DT61" s="340"/>
      <c r="DU61" s="340"/>
      <c r="DV61" s="340"/>
      <c r="DW61" s="335"/>
      <c r="DX61" s="339">
        <v>0</v>
      </c>
      <c r="DY61" s="340"/>
      <c r="DZ61" s="340"/>
      <c r="EA61" s="340"/>
      <c r="EB61" s="335"/>
      <c r="EC61" s="339">
        <v>0</v>
      </c>
      <c r="ED61" s="340"/>
      <c r="EE61" s="340"/>
      <c r="EF61" s="340"/>
      <c r="EG61" s="335"/>
      <c r="EH61" s="340">
        <v>0</v>
      </c>
      <c r="EI61" s="340"/>
      <c r="EJ61" s="340"/>
      <c r="EK61" s="340"/>
      <c r="EL61" s="340"/>
      <c r="EM61" s="340"/>
      <c r="EN61" s="335"/>
      <c r="EO61" s="339">
        <v>0</v>
      </c>
      <c r="EP61" s="340"/>
      <c r="EQ61" s="340"/>
      <c r="ER61" s="340"/>
      <c r="ES61" s="340"/>
      <c r="ET61" s="351"/>
      <c r="EU61" s="123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</row>
    <row r="62" spans="1:241" s="30" customFormat="1" ht="47.25" customHeight="1" thickBot="1">
      <c r="A62" s="329" t="s">
        <v>71</v>
      </c>
      <c r="B62" s="330"/>
      <c r="C62" s="330"/>
      <c r="D62" s="330"/>
      <c r="E62" s="331"/>
      <c r="F62" s="332" t="s">
        <v>72</v>
      </c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3">
        <f>AP62+AQ62</f>
        <v>0</v>
      </c>
      <c r="AK62" s="334"/>
      <c r="AL62" s="334"/>
      <c r="AM62" s="334"/>
      <c r="AN62" s="334"/>
      <c r="AO62" s="334"/>
      <c r="AP62" s="34">
        <v>0</v>
      </c>
      <c r="AQ62" s="334">
        <v>0</v>
      </c>
      <c r="AR62" s="334"/>
      <c r="AS62" s="334"/>
      <c r="AT62" s="334"/>
      <c r="AU62" s="334"/>
      <c r="AV62" s="335">
        <v>0</v>
      </c>
      <c r="AW62" s="334"/>
      <c r="AX62" s="334"/>
      <c r="AY62" s="334"/>
      <c r="AZ62" s="334"/>
      <c r="BA62" s="334"/>
      <c r="BB62" s="334"/>
      <c r="BC62" s="334">
        <v>0</v>
      </c>
      <c r="BD62" s="334"/>
      <c r="BE62" s="334"/>
      <c r="BF62" s="334"/>
      <c r="BG62" s="334"/>
      <c r="BH62" s="341"/>
      <c r="BI62" s="333">
        <f>BP62+BU62+BZ62</f>
        <v>1.159766</v>
      </c>
      <c r="BJ62" s="334"/>
      <c r="BK62" s="334"/>
      <c r="BL62" s="334"/>
      <c r="BM62" s="334"/>
      <c r="BN62" s="334"/>
      <c r="BO62" s="334"/>
      <c r="BP62" s="339">
        <v>1.159766</v>
      </c>
      <c r="BQ62" s="340"/>
      <c r="BR62" s="340"/>
      <c r="BS62" s="340"/>
      <c r="BT62" s="335"/>
      <c r="BU62" s="340">
        <v>0</v>
      </c>
      <c r="BV62" s="340"/>
      <c r="BW62" s="340"/>
      <c r="BX62" s="340"/>
      <c r="BY62" s="335"/>
      <c r="BZ62" s="336">
        <v>0</v>
      </c>
      <c r="CA62" s="337"/>
      <c r="CB62" s="337"/>
      <c r="CC62" s="337"/>
      <c r="CD62" s="337"/>
      <c r="CE62" s="337"/>
      <c r="CF62" s="337"/>
      <c r="CG62" s="337">
        <v>0</v>
      </c>
      <c r="CH62" s="337"/>
      <c r="CI62" s="337"/>
      <c r="CJ62" s="337"/>
      <c r="CK62" s="337"/>
      <c r="CL62" s="338"/>
      <c r="CM62" s="342">
        <f>AJ62-BI62</f>
        <v>-1.159766</v>
      </c>
      <c r="CN62" s="343"/>
      <c r="CO62" s="343"/>
      <c r="CP62" s="343"/>
      <c r="CQ62" s="343"/>
      <c r="CR62" s="343"/>
      <c r="CS62" s="343"/>
      <c r="CT62" s="343">
        <f>AP62-BP62</f>
        <v>-1.159766</v>
      </c>
      <c r="CU62" s="343"/>
      <c r="CV62" s="343"/>
      <c r="CW62" s="343"/>
      <c r="CX62" s="343"/>
      <c r="CY62" s="344">
        <f>AQ62-BU62</f>
        <v>0</v>
      </c>
      <c r="CZ62" s="344"/>
      <c r="DA62" s="344"/>
      <c r="DB62" s="344"/>
      <c r="DC62" s="345"/>
      <c r="DD62" s="346">
        <v>0</v>
      </c>
      <c r="DE62" s="346"/>
      <c r="DF62" s="346"/>
      <c r="DG62" s="346"/>
      <c r="DH62" s="346"/>
      <c r="DI62" s="346"/>
      <c r="DJ62" s="347"/>
      <c r="DK62" s="348">
        <v>0</v>
      </c>
      <c r="DL62" s="346"/>
      <c r="DM62" s="346"/>
      <c r="DN62" s="346"/>
      <c r="DO62" s="346"/>
      <c r="DP62" s="349"/>
      <c r="DQ62" s="350">
        <f>DX62+EC62+EH62</f>
        <v>1.159766</v>
      </c>
      <c r="DR62" s="340"/>
      <c r="DS62" s="340"/>
      <c r="DT62" s="340"/>
      <c r="DU62" s="340"/>
      <c r="DV62" s="340"/>
      <c r="DW62" s="335"/>
      <c r="DX62" s="339">
        <v>1.159766</v>
      </c>
      <c r="DY62" s="340"/>
      <c r="DZ62" s="340"/>
      <c r="EA62" s="340"/>
      <c r="EB62" s="335"/>
      <c r="EC62" s="339">
        <v>0</v>
      </c>
      <c r="ED62" s="340"/>
      <c r="EE62" s="340"/>
      <c r="EF62" s="340"/>
      <c r="EG62" s="335"/>
      <c r="EH62" s="340">
        <v>0</v>
      </c>
      <c r="EI62" s="340"/>
      <c r="EJ62" s="340"/>
      <c r="EK62" s="340"/>
      <c r="EL62" s="340"/>
      <c r="EM62" s="340"/>
      <c r="EN62" s="335"/>
      <c r="EO62" s="339">
        <v>0</v>
      </c>
      <c r="EP62" s="340"/>
      <c r="EQ62" s="340"/>
      <c r="ER62" s="340"/>
      <c r="ES62" s="340"/>
      <c r="ET62" s="351"/>
      <c r="EU62" s="123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</row>
    <row r="63" spans="36:241" s="27" customFormat="1" ht="15" customHeight="1"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2"/>
      <c r="DR63" s="352"/>
      <c r="DS63" s="352"/>
      <c r="DT63" s="352"/>
      <c r="DU63" s="352"/>
      <c r="DV63" s="352"/>
      <c r="DW63" s="352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</row>
    <row r="64" spans="36:241" s="27" customFormat="1" ht="11.25"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</row>
  </sheetData>
  <sheetProtection/>
  <mergeCells count="1807">
    <mergeCell ref="AJ28:AO28"/>
    <mergeCell ref="F28:AI28"/>
    <mergeCell ref="A28:E28"/>
    <mergeCell ref="AV27:BB27"/>
    <mergeCell ref="AQ27:AU27"/>
    <mergeCell ref="AJ27:AO27"/>
    <mergeCell ref="F27:AI27"/>
    <mergeCell ref="A27:E27"/>
    <mergeCell ref="BU28:BY28"/>
    <mergeCell ref="BP28:BT28"/>
    <mergeCell ref="BI28:BO28"/>
    <mergeCell ref="BC28:BH28"/>
    <mergeCell ref="AV28:BB28"/>
    <mergeCell ref="AQ28:AU28"/>
    <mergeCell ref="HC58:HI58"/>
    <mergeCell ref="HJ58:HN58"/>
    <mergeCell ref="HO58:HS58"/>
    <mergeCell ref="HT58:HY58"/>
    <mergeCell ref="HZ58:IG58"/>
    <mergeCell ref="FN58:FT58"/>
    <mergeCell ref="FU58:GA58"/>
    <mergeCell ref="GB58:GH58"/>
    <mergeCell ref="GI58:GP58"/>
    <mergeCell ref="GQ58:GU58"/>
    <mergeCell ref="GV58:HB58"/>
    <mergeCell ref="EC58:EG58"/>
    <mergeCell ref="EH58:EN58"/>
    <mergeCell ref="EO58:ET58"/>
    <mergeCell ref="EU58:FA58"/>
    <mergeCell ref="FB58:FH58"/>
    <mergeCell ref="FI58:FM58"/>
    <mergeCell ref="CT58:CX58"/>
    <mergeCell ref="CY58:DC58"/>
    <mergeCell ref="DD58:DJ58"/>
    <mergeCell ref="DK58:DP58"/>
    <mergeCell ref="DQ58:DW58"/>
    <mergeCell ref="DX58:EB58"/>
    <mergeCell ref="BI58:BO58"/>
    <mergeCell ref="BP58:BT58"/>
    <mergeCell ref="BU58:BY58"/>
    <mergeCell ref="BZ58:CF58"/>
    <mergeCell ref="CG58:CL58"/>
    <mergeCell ref="CM58:CS58"/>
    <mergeCell ref="A58:E58"/>
    <mergeCell ref="F58:AI58"/>
    <mergeCell ref="AJ58:AO58"/>
    <mergeCell ref="AQ58:AU58"/>
    <mergeCell ref="AV58:BB58"/>
    <mergeCell ref="BC58:BH58"/>
    <mergeCell ref="GV57:HB57"/>
    <mergeCell ref="HC57:HI57"/>
    <mergeCell ref="HJ57:HN57"/>
    <mergeCell ref="HO57:HS57"/>
    <mergeCell ref="HT57:HY57"/>
    <mergeCell ref="HZ57:IG57"/>
    <mergeCell ref="FI57:FM57"/>
    <mergeCell ref="FN57:FT57"/>
    <mergeCell ref="FU57:GA57"/>
    <mergeCell ref="GB57:GH57"/>
    <mergeCell ref="GI57:GP57"/>
    <mergeCell ref="GQ57:GU57"/>
    <mergeCell ref="DX57:EB57"/>
    <mergeCell ref="EC57:EG57"/>
    <mergeCell ref="EH57:EN57"/>
    <mergeCell ref="EO57:ET57"/>
    <mergeCell ref="EU57:FA57"/>
    <mergeCell ref="FB57:FH57"/>
    <mergeCell ref="CM57:CS57"/>
    <mergeCell ref="CT57:CX57"/>
    <mergeCell ref="CY57:DC57"/>
    <mergeCell ref="DD57:DJ57"/>
    <mergeCell ref="DK57:DP57"/>
    <mergeCell ref="DQ57:DW57"/>
    <mergeCell ref="BC57:BH57"/>
    <mergeCell ref="BI57:BO57"/>
    <mergeCell ref="BP57:BT57"/>
    <mergeCell ref="BU57:BY57"/>
    <mergeCell ref="BZ57:CF57"/>
    <mergeCell ref="CG57:CL57"/>
    <mergeCell ref="HC56:HI56"/>
    <mergeCell ref="HJ56:HN56"/>
    <mergeCell ref="HO56:HS56"/>
    <mergeCell ref="HT56:HY56"/>
    <mergeCell ref="HZ56:IG56"/>
    <mergeCell ref="A57:E57"/>
    <mergeCell ref="F57:AI57"/>
    <mergeCell ref="AJ57:AO57"/>
    <mergeCell ref="AQ57:AU57"/>
    <mergeCell ref="AV57:BB57"/>
    <mergeCell ref="FN56:FT56"/>
    <mergeCell ref="FU56:GA56"/>
    <mergeCell ref="GB56:GH56"/>
    <mergeCell ref="GI56:GP56"/>
    <mergeCell ref="GQ56:GU56"/>
    <mergeCell ref="GV56:HB56"/>
    <mergeCell ref="EC56:EG56"/>
    <mergeCell ref="EH56:EN56"/>
    <mergeCell ref="EO56:ET56"/>
    <mergeCell ref="EU56:FA56"/>
    <mergeCell ref="FB56:FH56"/>
    <mergeCell ref="FI56:FM56"/>
    <mergeCell ref="CT56:CX56"/>
    <mergeCell ref="CY56:DC56"/>
    <mergeCell ref="DD56:DJ56"/>
    <mergeCell ref="DK56:DP56"/>
    <mergeCell ref="DQ56:DW56"/>
    <mergeCell ref="DX56:EB56"/>
    <mergeCell ref="BI56:BO56"/>
    <mergeCell ref="BP56:BT56"/>
    <mergeCell ref="BU56:BY56"/>
    <mergeCell ref="BZ56:CF56"/>
    <mergeCell ref="CG56:CL56"/>
    <mergeCell ref="CM56:CS56"/>
    <mergeCell ref="A56:E56"/>
    <mergeCell ref="F56:AI56"/>
    <mergeCell ref="AJ56:AO56"/>
    <mergeCell ref="AQ56:AU56"/>
    <mergeCell ref="AV56:BB56"/>
    <mergeCell ref="BC56:BH56"/>
    <mergeCell ref="GV55:HB55"/>
    <mergeCell ref="HC55:HI55"/>
    <mergeCell ref="HJ55:HN55"/>
    <mergeCell ref="HO55:HS55"/>
    <mergeCell ref="HT55:HY55"/>
    <mergeCell ref="HZ55:IG55"/>
    <mergeCell ref="FI55:FM55"/>
    <mergeCell ref="FN55:FT55"/>
    <mergeCell ref="FU55:GA55"/>
    <mergeCell ref="GB55:GH55"/>
    <mergeCell ref="GI55:GP55"/>
    <mergeCell ref="GQ55:GU55"/>
    <mergeCell ref="DX55:EB55"/>
    <mergeCell ref="EC55:EG55"/>
    <mergeCell ref="EH55:EN55"/>
    <mergeCell ref="EO55:ET55"/>
    <mergeCell ref="EU55:FA55"/>
    <mergeCell ref="FB55:FH55"/>
    <mergeCell ref="CM55:CS55"/>
    <mergeCell ref="CT55:CX55"/>
    <mergeCell ref="CY55:DC55"/>
    <mergeCell ref="DD55:DJ55"/>
    <mergeCell ref="DK55:DP55"/>
    <mergeCell ref="DQ55:DW55"/>
    <mergeCell ref="BC55:BH55"/>
    <mergeCell ref="BI55:BO55"/>
    <mergeCell ref="BP55:BT55"/>
    <mergeCell ref="BU55:BY55"/>
    <mergeCell ref="BZ55:CF55"/>
    <mergeCell ref="CG55:CL55"/>
    <mergeCell ref="HC31:HI31"/>
    <mergeCell ref="HJ31:HN31"/>
    <mergeCell ref="HO31:HS31"/>
    <mergeCell ref="HT31:HY31"/>
    <mergeCell ref="HZ31:IG31"/>
    <mergeCell ref="A55:E55"/>
    <mergeCell ref="F55:AI55"/>
    <mergeCell ref="AJ55:AO55"/>
    <mergeCell ref="AQ55:AU55"/>
    <mergeCell ref="AV55:BB55"/>
    <mergeCell ref="FN31:FT31"/>
    <mergeCell ref="FU31:GA31"/>
    <mergeCell ref="GB31:GH31"/>
    <mergeCell ref="GI31:GP31"/>
    <mergeCell ref="GQ31:GU31"/>
    <mergeCell ref="GV31:HB31"/>
    <mergeCell ref="EC31:EG31"/>
    <mergeCell ref="EH31:EN31"/>
    <mergeCell ref="EO31:ET31"/>
    <mergeCell ref="EU31:FA31"/>
    <mergeCell ref="FB31:FH31"/>
    <mergeCell ref="FI31:FM31"/>
    <mergeCell ref="CT31:CX31"/>
    <mergeCell ref="CY31:DC31"/>
    <mergeCell ref="DD31:DJ31"/>
    <mergeCell ref="DK31:DP31"/>
    <mergeCell ref="DQ31:DW31"/>
    <mergeCell ref="DX31:EB31"/>
    <mergeCell ref="BI31:BO31"/>
    <mergeCell ref="BP31:BT31"/>
    <mergeCell ref="BU31:BY31"/>
    <mergeCell ref="BZ31:CF31"/>
    <mergeCell ref="CG31:CL31"/>
    <mergeCell ref="CM31:CS31"/>
    <mergeCell ref="A31:E31"/>
    <mergeCell ref="F31:AI31"/>
    <mergeCell ref="AJ31:AO31"/>
    <mergeCell ref="AQ31:AU31"/>
    <mergeCell ref="AV31:BB31"/>
    <mergeCell ref="BC31:BH31"/>
    <mergeCell ref="GV30:HB30"/>
    <mergeCell ref="HC30:HI30"/>
    <mergeCell ref="HJ30:HN30"/>
    <mergeCell ref="HO30:HS30"/>
    <mergeCell ref="HT30:HY30"/>
    <mergeCell ref="HZ30:IG30"/>
    <mergeCell ref="FI30:FM30"/>
    <mergeCell ref="FN30:FT30"/>
    <mergeCell ref="FU30:GA30"/>
    <mergeCell ref="GB30:GH30"/>
    <mergeCell ref="GI30:GP30"/>
    <mergeCell ref="GQ30:GU30"/>
    <mergeCell ref="DX30:EB30"/>
    <mergeCell ref="EC30:EG30"/>
    <mergeCell ref="EH30:EN30"/>
    <mergeCell ref="EO30:ET30"/>
    <mergeCell ref="EU30:FA30"/>
    <mergeCell ref="FB30:FH30"/>
    <mergeCell ref="CM30:CS30"/>
    <mergeCell ref="CT30:CX30"/>
    <mergeCell ref="CY30:DC30"/>
    <mergeCell ref="DD30:DJ30"/>
    <mergeCell ref="DK30:DP30"/>
    <mergeCell ref="DQ30:DW30"/>
    <mergeCell ref="BC30:BH30"/>
    <mergeCell ref="BI30:BO30"/>
    <mergeCell ref="BP30:BT30"/>
    <mergeCell ref="BU30:BY30"/>
    <mergeCell ref="BZ30:CF30"/>
    <mergeCell ref="CG30:CL30"/>
    <mergeCell ref="HC29:HI29"/>
    <mergeCell ref="HJ29:HN29"/>
    <mergeCell ref="HO29:HS29"/>
    <mergeCell ref="HT29:HY29"/>
    <mergeCell ref="HZ29:IG29"/>
    <mergeCell ref="A30:E30"/>
    <mergeCell ref="F30:AI30"/>
    <mergeCell ref="AJ30:AO30"/>
    <mergeCell ref="AQ30:AU30"/>
    <mergeCell ref="AV30:BB30"/>
    <mergeCell ref="FN29:FT29"/>
    <mergeCell ref="FU29:GA29"/>
    <mergeCell ref="GB29:GH29"/>
    <mergeCell ref="GI29:GP29"/>
    <mergeCell ref="GQ29:GU29"/>
    <mergeCell ref="GV29:HB29"/>
    <mergeCell ref="EC29:EG29"/>
    <mergeCell ref="EH29:EN29"/>
    <mergeCell ref="EO29:ET29"/>
    <mergeCell ref="EU29:FA29"/>
    <mergeCell ref="FB29:FH29"/>
    <mergeCell ref="FI29:FM29"/>
    <mergeCell ref="CT29:CX29"/>
    <mergeCell ref="CY29:DC29"/>
    <mergeCell ref="DD29:DJ29"/>
    <mergeCell ref="DK29:DP29"/>
    <mergeCell ref="DQ29:DW29"/>
    <mergeCell ref="DX29:EB29"/>
    <mergeCell ref="BI29:BO29"/>
    <mergeCell ref="BP29:BT29"/>
    <mergeCell ref="BU29:BY29"/>
    <mergeCell ref="BZ29:CF29"/>
    <mergeCell ref="CG29:CL29"/>
    <mergeCell ref="CM29:CS29"/>
    <mergeCell ref="A29:E29"/>
    <mergeCell ref="F29:AI29"/>
    <mergeCell ref="AJ29:AO29"/>
    <mergeCell ref="AQ29:AU29"/>
    <mergeCell ref="AV29:BB29"/>
    <mergeCell ref="BC29:BH29"/>
    <mergeCell ref="GV27:HB27"/>
    <mergeCell ref="HC27:HI27"/>
    <mergeCell ref="HJ27:HN27"/>
    <mergeCell ref="HO27:HS27"/>
    <mergeCell ref="HT27:HY27"/>
    <mergeCell ref="HZ27:IG27"/>
    <mergeCell ref="FI27:FM27"/>
    <mergeCell ref="FN27:FT27"/>
    <mergeCell ref="FU27:GA27"/>
    <mergeCell ref="GB27:GH27"/>
    <mergeCell ref="GI27:GP27"/>
    <mergeCell ref="GQ27:GU27"/>
    <mergeCell ref="DX27:EB27"/>
    <mergeCell ref="EC27:EG27"/>
    <mergeCell ref="EH27:EN27"/>
    <mergeCell ref="EO27:ET27"/>
    <mergeCell ref="EU27:FA27"/>
    <mergeCell ref="FB27:FH27"/>
    <mergeCell ref="CM27:CS27"/>
    <mergeCell ref="CT27:CX27"/>
    <mergeCell ref="CY27:DC27"/>
    <mergeCell ref="DD27:DJ27"/>
    <mergeCell ref="DK27:DP27"/>
    <mergeCell ref="DQ27:DW27"/>
    <mergeCell ref="BC27:BH27"/>
    <mergeCell ref="BI27:BO27"/>
    <mergeCell ref="BP27:BT27"/>
    <mergeCell ref="BU27:BY27"/>
    <mergeCell ref="BZ27:CF27"/>
    <mergeCell ref="CG27:CL27"/>
    <mergeCell ref="HC23:HI23"/>
    <mergeCell ref="HJ23:HN23"/>
    <mergeCell ref="HO23:HS23"/>
    <mergeCell ref="HT23:HY23"/>
    <mergeCell ref="HZ23:IG23"/>
    <mergeCell ref="FN23:FT23"/>
    <mergeCell ref="FU23:GA23"/>
    <mergeCell ref="GB23:GH23"/>
    <mergeCell ref="GI23:GP23"/>
    <mergeCell ref="GQ23:GU23"/>
    <mergeCell ref="GV23:HB23"/>
    <mergeCell ref="EC23:EG23"/>
    <mergeCell ref="EH23:EN23"/>
    <mergeCell ref="EO23:ET23"/>
    <mergeCell ref="EU23:FA23"/>
    <mergeCell ref="FB23:FH23"/>
    <mergeCell ref="FI23:FM23"/>
    <mergeCell ref="CT23:CX23"/>
    <mergeCell ref="CY23:DC23"/>
    <mergeCell ref="DD23:DJ23"/>
    <mergeCell ref="DK23:DP23"/>
    <mergeCell ref="DQ23:DW23"/>
    <mergeCell ref="DX23:EB23"/>
    <mergeCell ref="BI23:BO23"/>
    <mergeCell ref="BP23:BT23"/>
    <mergeCell ref="BU23:BY23"/>
    <mergeCell ref="BZ23:CF23"/>
    <mergeCell ref="CG23:CL23"/>
    <mergeCell ref="CM23:CS23"/>
    <mergeCell ref="A23:E23"/>
    <mergeCell ref="F23:AI23"/>
    <mergeCell ref="AJ23:AO23"/>
    <mergeCell ref="AQ23:AU23"/>
    <mergeCell ref="AV23:BB23"/>
    <mergeCell ref="BC23:BH23"/>
    <mergeCell ref="GV22:HB22"/>
    <mergeCell ref="HC22:HI22"/>
    <mergeCell ref="HJ22:HN22"/>
    <mergeCell ref="HO22:HS22"/>
    <mergeCell ref="HT22:HY22"/>
    <mergeCell ref="HZ22:IG22"/>
    <mergeCell ref="FI22:FM22"/>
    <mergeCell ref="FN22:FT22"/>
    <mergeCell ref="FU22:GA22"/>
    <mergeCell ref="GB22:GH22"/>
    <mergeCell ref="GI22:GP22"/>
    <mergeCell ref="GQ22:GU22"/>
    <mergeCell ref="DX22:EB22"/>
    <mergeCell ref="EC22:EG22"/>
    <mergeCell ref="EH22:EN22"/>
    <mergeCell ref="EO22:ET22"/>
    <mergeCell ref="EU22:FA22"/>
    <mergeCell ref="FB22:FH22"/>
    <mergeCell ref="CM22:CS22"/>
    <mergeCell ref="CT22:CX22"/>
    <mergeCell ref="CY22:DC22"/>
    <mergeCell ref="DD22:DJ22"/>
    <mergeCell ref="DK22:DP22"/>
    <mergeCell ref="DQ22:DW22"/>
    <mergeCell ref="BC22:BH22"/>
    <mergeCell ref="BI22:BO22"/>
    <mergeCell ref="BP22:BT22"/>
    <mergeCell ref="BU22:BY22"/>
    <mergeCell ref="BZ22:CF22"/>
    <mergeCell ref="CG22:CL22"/>
    <mergeCell ref="HC21:HI21"/>
    <mergeCell ref="HJ21:HN21"/>
    <mergeCell ref="HO21:HS21"/>
    <mergeCell ref="HT21:HY21"/>
    <mergeCell ref="HZ21:IG21"/>
    <mergeCell ref="A22:E22"/>
    <mergeCell ref="F22:AI22"/>
    <mergeCell ref="AJ22:AO22"/>
    <mergeCell ref="AQ22:AU22"/>
    <mergeCell ref="AV22:BB22"/>
    <mergeCell ref="FN21:FT21"/>
    <mergeCell ref="FU21:GA21"/>
    <mergeCell ref="GB21:GH21"/>
    <mergeCell ref="GI21:GP21"/>
    <mergeCell ref="GQ21:GU21"/>
    <mergeCell ref="GV21:HB21"/>
    <mergeCell ref="EC21:EG21"/>
    <mergeCell ref="EH21:EN21"/>
    <mergeCell ref="EO21:ET21"/>
    <mergeCell ref="EU21:FA21"/>
    <mergeCell ref="FB21:FH21"/>
    <mergeCell ref="FI21:FM21"/>
    <mergeCell ref="CT21:CX21"/>
    <mergeCell ref="CY21:DC21"/>
    <mergeCell ref="DD21:DJ21"/>
    <mergeCell ref="DK21:DP21"/>
    <mergeCell ref="DQ21:DW21"/>
    <mergeCell ref="DX21:EB21"/>
    <mergeCell ref="BI21:BO21"/>
    <mergeCell ref="BP21:BT21"/>
    <mergeCell ref="BU21:BY21"/>
    <mergeCell ref="BZ21:CF21"/>
    <mergeCell ref="CG21:CL21"/>
    <mergeCell ref="CM21:CS21"/>
    <mergeCell ref="A21:E21"/>
    <mergeCell ref="F21:AI21"/>
    <mergeCell ref="AJ21:AO21"/>
    <mergeCell ref="AQ21:AU21"/>
    <mergeCell ref="AV21:BB21"/>
    <mergeCell ref="BC21:BH21"/>
    <mergeCell ref="GV20:HB20"/>
    <mergeCell ref="HC20:HI20"/>
    <mergeCell ref="HJ20:HN20"/>
    <mergeCell ref="HO20:HS20"/>
    <mergeCell ref="HT20:HY20"/>
    <mergeCell ref="HZ20:IG20"/>
    <mergeCell ref="FI20:FM20"/>
    <mergeCell ref="FN20:FT20"/>
    <mergeCell ref="FU20:GA20"/>
    <mergeCell ref="GB20:GH20"/>
    <mergeCell ref="GI20:GP20"/>
    <mergeCell ref="GQ20:GU20"/>
    <mergeCell ref="DX20:EB20"/>
    <mergeCell ref="EC20:EG20"/>
    <mergeCell ref="EH20:EN20"/>
    <mergeCell ref="EO20:ET20"/>
    <mergeCell ref="EU20:FA20"/>
    <mergeCell ref="FB20:FH20"/>
    <mergeCell ref="CM20:CS20"/>
    <mergeCell ref="CT20:CX20"/>
    <mergeCell ref="CY20:DC20"/>
    <mergeCell ref="DD20:DJ20"/>
    <mergeCell ref="DK20:DP20"/>
    <mergeCell ref="DQ20:DW20"/>
    <mergeCell ref="BC20:BH20"/>
    <mergeCell ref="BI20:BO20"/>
    <mergeCell ref="BP20:BT20"/>
    <mergeCell ref="BU20:BY20"/>
    <mergeCell ref="BZ20:CF20"/>
    <mergeCell ref="CG20:CL20"/>
    <mergeCell ref="HC19:HI19"/>
    <mergeCell ref="HJ19:HN19"/>
    <mergeCell ref="HO19:HS19"/>
    <mergeCell ref="HT19:HY19"/>
    <mergeCell ref="HZ19:IG19"/>
    <mergeCell ref="A20:E20"/>
    <mergeCell ref="F20:AI20"/>
    <mergeCell ref="AJ20:AO20"/>
    <mergeCell ref="AQ20:AU20"/>
    <mergeCell ref="AV20:BB20"/>
    <mergeCell ref="FN19:FT19"/>
    <mergeCell ref="FU19:GA19"/>
    <mergeCell ref="GB19:GH19"/>
    <mergeCell ref="GI19:GP19"/>
    <mergeCell ref="GQ19:GU19"/>
    <mergeCell ref="GV19:HB19"/>
    <mergeCell ref="EC19:EG19"/>
    <mergeCell ref="EH19:EN19"/>
    <mergeCell ref="EO19:ET19"/>
    <mergeCell ref="EU19:FA19"/>
    <mergeCell ref="FB19:FH19"/>
    <mergeCell ref="FI19:FM19"/>
    <mergeCell ref="CT19:CX19"/>
    <mergeCell ref="CY19:DC19"/>
    <mergeCell ref="DD19:DJ19"/>
    <mergeCell ref="DK19:DP19"/>
    <mergeCell ref="DQ19:DW19"/>
    <mergeCell ref="DX19:EB19"/>
    <mergeCell ref="BI19:BO19"/>
    <mergeCell ref="BP19:BT19"/>
    <mergeCell ref="BU19:BY19"/>
    <mergeCell ref="BZ19:CF19"/>
    <mergeCell ref="CG19:CL19"/>
    <mergeCell ref="CM19:CS19"/>
    <mergeCell ref="A19:E19"/>
    <mergeCell ref="F19:AI19"/>
    <mergeCell ref="AJ19:AO19"/>
    <mergeCell ref="AQ19:AU19"/>
    <mergeCell ref="AV19:BB19"/>
    <mergeCell ref="BC19:BH19"/>
    <mergeCell ref="GV18:HB18"/>
    <mergeCell ref="HC18:HI18"/>
    <mergeCell ref="HJ18:HN18"/>
    <mergeCell ref="HO18:HS18"/>
    <mergeCell ref="HT18:HY18"/>
    <mergeCell ref="HZ18:IG18"/>
    <mergeCell ref="FI18:FM18"/>
    <mergeCell ref="FN18:FT18"/>
    <mergeCell ref="FU18:GA18"/>
    <mergeCell ref="GB18:GH18"/>
    <mergeCell ref="GI18:GP18"/>
    <mergeCell ref="GQ18:GU18"/>
    <mergeCell ref="DX18:EB18"/>
    <mergeCell ref="EC18:EG18"/>
    <mergeCell ref="EH18:EN18"/>
    <mergeCell ref="EO18:ET18"/>
    <mergeCell ref="EU18:FA18"/>
    <mergeCell ref="FB18:FH18"/>
    <mergeCell ref="CM18:CS18"/>
    <mergeCell ref="CT18:CX18"/>
    <mergeCell ref="CY18:DC18"/>
    <mergeCell ref="DD18:DJ18"/>
    <mergeCell ref="DK18:DP18"/>
    <mergeCell ref="DQ18:DW18"/>
    <mergeCell ref="BC18:BH18"/>
    <mergeCell ref="BI18:BO18"/>
    <mergeCell ref="BP18:BT18"/>
    <mergeCell ref="BU18:BY18"/>
    <mergeCell ref="BZ18:CF18"/>
    <mergeCell ref="CG18:CL18"/>
    <mergeCell ref="HC17:HI17"/>
    <mergeCell ref="HJ17:HN17"/>
    <mergeCell ref="HO17:HS17"/>
    <mergeCell ref="HT17:HY17"/>
    <mergeCell ref="HZ17:IG17"/>
    <mergeCell ref="A18:E18"/>
    <mergeCell ref="F18:AI18"/>
    <mergeCell ref="AJ18:AO18"/>
    <mergeCell ref="AQ18:AU18"/>
    <mergeCell ref="AV18:BB18"/>
    <mergeCell ref="FN17:FT17"/>
    <mergeCell ref="FU17:GA17"/>
    <mergeCell ref="GB17:GH17"/>
    <mergeCell ref="GI17:GP17"/>
    <mergeCell ref="GQ17:GU17"/>
    <mergeCell ref="GV17:HB17"/>
    <mergeCell ref="EC17:EG17"/>
    <mergeCell ref="EH17:EN17"/>
    <mergeCell ref="EO17:ET17"/>
    <mergeCell ref="EU17:FA17"/>
    <mergeCell ref="FB17:FH17"/>
    <mergeCell ref="FI17:FM17"/>
    <mergeCell ref="CT17:CX17"/>
    <mergeCell ref="CY17:DC17"/>
    <mergeCell ref="DD17:DJ17"/>
    <mergeCell ref="DK17:DP17"/>
    <mergeCell ref="DQ17:DW17"/>
    <mergeCell ref="DX17:EB17"/>
    <mergeCell ref="BI17:BO17"/>
    <mergeCell ref="BP17:BT17"/>
    <mergeCell ref="BU17:BY17"/>
    <mergeCell ref="BZ17:CF17"/>
    <mergeCell ref="CG17:CL17"/>
    <mergeCell ref="CM17:CS17"/>
    <mergeCell ref="A17:E17"/>
    <mergeCell ref="F17:AI17"/>
    <mergeCell ref="AJ17:AO17"/>
    <mergeCell ref="AQ17:AU17"/>
    <mergeCell ref="AV17:BB17"/>
    <mergeCell ref="BC17:BH17"/>
    <mergeCell ref="CM26:CS26"/>
    <mergeCell ref="A62:E62"/>
    <mergeCell ref="CY62:DC62"/>
    <mergeCell ref="BI62:BO62"/>
    <mergeCell ref="BP62:BT62"/>
    <mergeCell ref="BU62:BY62"/>
    <mergeCell ref="BC26:BH26"/>
    <mergeCell ref="BI26:BO26"/>
    <mergeCell ref="BP26:BT26"/>
    <mergeCell ref="BU26:BY26"/>
    <mergeCell ref="BZ62:CF62"/>
    <mergeCell ref="CG62:CL62"/>
    <mergeCell ref="CM62:CS62"/>
    <mergeCell ref="CT62:CX62"/>
    <mergeCell ref="F62:AI62"/>
    <mergeCell ref="DD62:DJ62"/>
    <mergeCell ref="AJ62:AO62"/>
    <mergeCell ref="AQ62:AU62"/>
    <mergeCell ref="AV62:BB62"/>
    <mergeCell ref="BC62:BH62"/>
    <mergeCell ref="FN62:FT62"/>
    <mergeCell ref="FB62:FH62"/>
    <mergeCell ref="GI62:GP62"/>
    <mergeCell ref="DK62:DP62"/>
    <mergeCell ref="DQ62:DW62"/>
    <mergeCell ref="EH62:EN62"/>
    <mergeCell ref="EO62:ET62"/>
    <mergeCell ref="DX62:EB62"/>
    <mergeCell ref="EC62:EG62"/>
    <mergeCell ref="EU62:FA62"/>
    <mergeCell ref="DQ63:DW63"/>
    <mergeCell ref="HT62:HY62"/>
    <mergeCell ref="HZ62:IG62"/>
    <mergeCell ref="HC62:HI62"/>
    <mergeCell ref="HO62:HS62"/>
    <mergeCell ref="HJ62:HN62"/>
    <mergeCell ref="FU62:GA62"/>
    <mergeCell ref="GV62:HB62"/>
    <mergeCell ref="GQ62:GU62"/>
    <mergeCell ref="GB62:GH62"/>
    <mergeCell ref="HT61:HY61"/>
    <mergeCell ref="HZ61:IG61"/>
    <mergeCell ref="GV61:HB61"/>
    <mergeCell ref="HC61:HI61"/>
    <mergeCell ref="FI61:FM61"/>
    <mergeCell ref="FN61:FT61"/>
    <mergeCell ref="FU61:GA61"/>
    <mergeCell ref="GB61:GH61"/>
    <mergeCell ref="DK61:DP61"/>
    <mergeCell ref="DQ61:DW61"/>
    <mergeCell ref="EH61:EN61"/>
    <mergeCell ref="EO61:ET61"/>
    <mergeCell ref="HJ61:HN61"/>
    <mergeCell ref="HO61:HS61"/>
    <mergeCell ref="GI61:GP61"/>
    <mergeCell ref="GQ61:GU61"/>
    <mergeCell ref="EU61:FA61"/>
    <mergeCell ref="FB61:FH61"/>
    <mergeCell ref="DX61:EB61"/>
    <mergeCell ref="EC61:EG61"/>
    <mergeCell ref="BC61:BH61"/>
    <mergeCell ref="BI61:BO61"/>
    <mergeCell ref="BP61:BT61"/>
    <mergeCell ref="BU61:BY61"/>
    <mergeCell ref="CM61:CS61"/>
    <mergeCell ref="CT61:CX61"/>
    <mergeCell ref="CY61:DC61"/>
    <mergeCell ref="DD61:DJ61"/>
    <mergeCell ref="HZ59:IG59"/>
    <mergeCell ref="A61:E61"/>
    <mergeCell ref="F61:AI61"/>
    <mergeCell ref="AJ61:AO61"/>
    <mergeCell ref="AQ61:AU61"/>
    <mergeCell ref="AV61:BB61"/>
    <mergeCell ref="FN59:FT59"/>
    <mergeCell ref="FU59:GA59"/>
    <mergeCell ref="BZ61:CF61"/>
    <mergeCell ref="CG61:CL61"/>
    <mergeCell ref="DQ59:DW59"/>
    <mergeCell ref="DX59:EB59"/>
    <mergeCell ref="CY59:DC59"/>
    <mergeCell ref="HT59:HY59"/>
    <mergeCell ref="HC59:HI59"/>
    <mergeCell ref="HJ59:HN59"/>
    <mergeCell ref="GB59:GH59"/>
    <mergeCell ref="GI59:GP59"/>
    <mergeCell ref="GQ59:GU59"/>
    <mergeCell ref="GV59:HB59"/>
    <mergeCell ref="A59:E59"/>
    <mergeCell ref="F59:AI59"/>
    <mergeCell ref="AJ59:AO59"/>
    <mergeCell ref="AQ59:AU59"/>
    <mergeCell ref="BI59:BO59"/>
    <mergeCell ref="BP59:BT59"/>
    <mergeCell ref="AV59:BB59"/>
    <mergeCell ref="BC59:BH59"/>
    <mergeCell ref="CM59:CS59"/>
    <mergeCell ref="DD59:DJ59"/>
    <mergeCell ref="DK59:DP59"/>
    <mergeCell ref="FI59:FM59"/>
    <mergeCell ref="HO59:HS59"/>
    <mergeCell ref="BU59:BY59"/>
    <mergeCell ref="BZ59:CF59"/>
    <mergeCell ref="CG59:CL59"/>
    <mergeCell ref="EO59:ET59"/>
    <mergeCell ref="EU59:FA59"/>
    <mergeCell ref="EC59:EG59"/>
    <mergeCell ref="EH59:EN59"/>
    <mergeCell ref="CT59:CX59"/>
    <mergeCell ref="FB59:FH59"/>
    <mergeCell ref="HZ49:IG49"/>
    <mergeCell ref="GV49:HB49"/>
    <mergeCell ref="HC49:HI49"/>
    <mergeCell ref="FI49:FM49"/>
    <mergeCell ref="FN49:FT49"/>
    <mergeCell ref="FU49:GA49"/>
    <mergeCell ref="DX49:EB49"/>
    <mergeCell ref="EC49:EG49"/>
    <mergeCell ref="GB49:GH49"/>
    <mergeCell ref="HO49:HS49"/>
    <mergeCell ref="GI49:GP49"/>
    <mergeCell ref="GQ49:GU49"/>
    <mergeCell ref="EU49:FA49"/>
    <mergeCell ref="FB49:FH49"/>
    <mergeCell ref="BU49:BY49"/>
    <mergeCell ref="CM49:CS49"/>
    <mergeCell ref="CT49:CX49"/>
    <mergeCell ref="HT49:HY49"/>
    <mergeCell ref="DD49:DJ49"/>
    <mergeCell ref="DK49:DP49"/>
    <mergeCell ref="DQ49:DW49"/>
    <mergeCell ref="EH49:EN49"/>
    <mergeCell ref="EO49:ET49"/>
    <mergeCell ref="HJ49:HN49"/>
    <mergeCell ref="CY49:DC49"/>
    <mergeCell ref="A49:E49"/>
    <mergeCell ref="AJ49:AO49"/>
    <mergeCell ref="AQ49:AU49"/>
    <mergeCell ref="AV49:BB49"/>
    <mergeCell ref="BZ49:CF49"/>
    <mergeCell ref="CG49:CL49"/>
    <mergeCell ref="BC49:BH49"/>
    <mergeCell ref="BI49:BO49"/>
    <mergeCell ref="BP49:BT49"/>
    <mergeCell ref="DX47:EB47"/>
    <mergeCell ref="EC47:EG47"/>
    <mergeCell ref="HT47:HY47"/>
    <mergeCell ref="HJ47:HN47"/>
    <mergeCell ref="HZ47:IG47"/>
    <mergeCell ref="GV47:HB47"/>
    <mergeCell ref="HC47:HI47"/>
    <mergeCell ref="FI47:FM47"/>
    <mergeCell ref="EH47:EN47"/>
    <mergeCell ref="EO47:ET47"/>
    <mergeCell ref="HO47:HS47"/>
    <mergeCell ref="GI47:GP47"/>
    <mergeCell ref="GQ47:GU47"/>
    <mergeCell ref="EU47:FA47"/>
    <mergeCell ref="FB47:FH47"/>
    <mergeCell ref="FN47:FT47"/>
    <mergeCell ref="FU47:GA47"/>
    <mergeCell ref="GB47:GH47"/>
    <mergeCell ref="CM47:CS47"/>
    <mergeCell ref="CT47:CX47"/>
    <mergeCell ref="BZ47:CF47"/>
    <mergeCell ref="CG47:CL47"/>
    <mergeCell ref="DK47:DP47"/>
    <mergeCell ref="DQ47:DW47"/>
    <mergeCell ref="CY47:DC47"/>
    <mergeCell ref="DD47:DJ47"/>
    <mergeCell ref="A47:E47"/>
    <mergeCell ref="AJ47:AO47"/>
    <mergeCell ref="AQ47:AU47"/>
    <mergeCell ref="AV47:BB47"/>
    <mergeCell ref="BC47:BH47"/>
    <mergeCell ref="BI47:BO47"/>
    <mergeCell ref="BP47:BT47"/>
    <mergeCell ref="BU47:BY47"/>
    <mergeCell ref="HT46:HY46"/>
    <mergeCell ref="HZ46:IG46"/>
    <mergeCell ref="GV46:HB46"/>
    <mergeCell ref="HC46:HI46"/>
    <mergeCell ref="FI46:FM46"/>
    <mergeCell ref="FN46:FT46"/>
    <mergeCell ref="FU46:GA46"/>
    <mergeCell ref="GB46:GH46"/>
    <mergeCell ref="HJ46:HN46"/>
    <mergeCell ref="HO46:HS46"/>
    <mergeCell ref="GI46:GP46"/>
    <mergeCell ref="GQ46:GU46"/>
    <mergeCell ref="EU46:FA46"/>
    <mergeCell ref="FB46:FH46"/>
    <mergeCell ref="BI46:BO46"/>
    <mergeCell ref="BP46:BT46"/>
    <mergeCell ref="BU46:BY46"/>
    <mergeCell ref="CM46:CS46"/>
    <mergeCell ref="CT46:CX46"/>
    <mergeCell ref="DQ46:DW46"/>
    <mergeCell ref="BZ46:CF46"/>
    <mergeCell ref="CG46:CL46"/>
    <mergeCell ref="CY46:DC46"/>
    <mergeCell ref="DD46:DJ46"/>
    <mergeCell ref="A46:E46"/>
    <mergeCell ref="F46:AI46"/>
    <mergeCell ref="AJ46:AO46"/>
    <mergeCell ref="AQ46:AU46"/>
    <mergeCell ref="AV46:BB46"/>
    <mergeCell ref="BC46:BH46"/>
    <mergeCell ref="DK46:DP46"/>
    <mergeCell ref="EH46:EN46"/>
    <mergeCell ref="EO46:ET46"/>
    <mergeCell ref="EC46:EG46"/>
    <mergeCell ref="DX46:EB46"/>
    <mergeCell ref="HT26:HY26"/>
    <mergeCell ref="EU26:FA26"/>
    <mergeCell ref="FB26:FH26"/>
    <mergeCell ref="GB26:GH26"/>
    <mergeCell ref="EO26:ET26"/>
    <mergeCell ref="HZ26:IG26"/>
    <mergeCell ref="GV26:HB26"/>
    <mergeCell ref="HC26:HI26"/>
    <mergeCell ref="FI26:FM26"/>
    <mergeCell ref="FN26:FT26"/>
    <mergeCell ref="HJ26:HN26"/>
    <mergeCell ref="HO26:HS26"/>
    <mergeCell ref="GI26:GP26"/>
    <mergeCell ref="GQ26:GU26"/>
    <mergeCell ref="FU26:GA26"/>
    <mergeCell ref="CT26:CX26"/>
    <mergeCell ref="BZ26:CF26"/>
    <mergeCell ref="CG26:CL26"/>
    <mergeCell ref="CY26:DC26"/>
    <mergeCell ref="DD26:DJ26"/>
    <mergeCell ref="EH26:EN26"/>
    <mergeCell ref="DX26:EB26"/>
    <mergeCell ref="EC26:EG26"/>
    <mergeCell ref="DK26:DP26"/>
    <mergeCell ref="DQ26:DW26"/>
    <mergeCell ref="HZ25:IG25"/>
    <mergeCell ref="A26:E26"/>
    <mergeCell ref="F26:AI26"/>
    <mergeCell ref="AJ26:AO26"/>
    <mergeCell ref="AQ26:AU26"/>
    <mergeCell ref="AV26:BB26"/>
    <mergeCell ref="FN25:FT25"/>
    <mergeCell ref="FU25:GA25"/>
    <mergeCell ref="FB25:FH25"/>
    <mergeCell ref="FI25:FM25"/>
    <mergeCell ref="HO25:HS25"/>
    <mergeCell ref="HT25:HY25"/>
    <mergeCell ref="HC25:HI25"/>
    <mergeCell ref="HJ25:HN25"/>
    <mergeCell ref="GB25:GH25"/>
    <mergeCell ref="GI25:GP25"/>
    <mergeCell ref="GQ25:GU25"/>
    <mergeCell ref="GV25:HB25"/>
    <mergeCell ref="CG25:CL25"/>
    <mergeCell ref="DD25:DJ25"/>
    <mergeCell ref="DK25:DP25"/>
    <mergeCell ref="EO25:ET25"/>
    <mergeCell ref="EU25:FA25"/>
    <mergeCell ref="EC25:EG25"/>
    <mergeCell ref="EH25:EN25"/>
    <mergeCell ref="DQ25:DW25"/>
    <mergeCell ref="DX25:EB25"/>
    <mergeCell ref="CM25:CS25"/>
    <mergeCell ref="CT25:CX25"/>
    <mergeCell ref="CY25:DC25"/>
    <mergeCell ref="A25:E25"/>
    <mergeCell ref="F25:AI25"/>
    <mergeCell ref="AJ25:AO25"/>
    <mergeCell ref="AQ25:AU25"/>
    <mergeCell ref="BI25:BO25"/>
    <mergeCell ref="BP25:BT25"/>
    <mergeCell ref="BU25:BY25"/>
    <mergeCell ref="BZ25:CF25"/>
    <mergeCell ref="HT24:HY24"/>
    <mergeCell ref="HZ24:IG24"/>
    <mergeCell ref="AV25:BB25"/>
    <mergeCell ref="BC25:BH25"/>
    <mergeCell ref="GV24:HB24"/>
    <mergeCell ref="HC24:HI24"/>
    <mergeCell ref="FI24:FM24"/>
    <mergeCell ref="FN24:FT24"/>
    <mergeCell ref="FU24:GA24"/>
    <mergeCell ref="GB24:GH24"/>
    <mergeCell ref="HJ24:HN24"/>
    <mergeCell ref="HO24:HS24"/>
    <mergeCell ref="GI24:GP24"/>
    <mergeCell ref="GQ24:GU24"/>
    <mergeCell ref="EU24:FA24"/>
    <mergeCell ref="FB24:FH24"/>
    <mergeCell ref="CY24:DC24"/>
    <mergeCell ref="DD24:DJ24"/>
    <mergeCell ref="DK24:DP24"/>
    <mergeCell ref="DQ24:DW24"/>
    <mergeCell ref="EH24:EN24"/>
    <mergeCell ref="EO24:ET24"/>
    <mergeCell ref="BZ24:CF24"/>
    <mergeCell ref="CG24:CL24"/>
    <mergeCell ref="DX24:EB24"/>
    <mergeCell ref="EC24:EG24"/>
    <mergeCell ref="BC24:BH24"/>
    <mergeCell ref="BI24:BO24"/>
    <mergeCell ref="BP24:BT24"/>
    <mergeCell ref="BU24:BY24"/>
    <mergeCell ref="CM24:CS24"/>
    <mergeCell ref="CT24:CX24"/>
    <mergeCell ref="HC34:HI34"/>
    <mergeCell ref="HJ34:HN34"/>
    <mergeCell ref="HO34:HS34"/>
    <mergeCell ref="HT34:HY34"/>
    <mergeCell ref="HZ34:IG34"/>
    <mergeCell ref="A24:E24"/>
    <mergeCell ref="F24:AI24"/>
    <mergeCell ref="AJ24:AO24"/>
    <mergeCell ref="AQ24:AU24"/>
    <mergeCell ref="AV24:BB24"/>
    <mergeCell ref="FN34:FT34"/>
    <mergeCell ref="FU34:GA34"/>
    <mergeCell ref="GB34:GH34"/>
    <mergeCell ref="GI34:GP34"/>
    <mergeCell ref="GQ34:GU34"/>
    <mergeCell ref="GV34:HB34"/>
    <mergeCell ref="EC34:EG34"/>
    <mergeCell ref="EH34:EN34"/>
    <mergeCell ref="EO34:ET34"/>
    <mergeCell ref="EU34:FA34"/>
    <mergeCell ref="FB34:FH34"/>
    <mergeCell ref="FI34:FM34"/>
    <mergeCell ref="CT34:CX34"/>
    <mergeCell ref="CY34:DC34"/>
    <mergeCell ref="DD34:DJ34"/>
    <mergeCell ref="DK34:DP34"/>
    <mergeCell ref="DQ34:DW34"/>
    <mergeCell ref="DX34:EB34"/>
    <mergeCell ref="BI34:BO34"/>
    <mergeCell ref="BP34:BT34"/>
    <mergeCell ref="BU34:BY34"/>
    <mergeCell ref="BZ34:CF34"/>
    <mergeCell ref="CG34:CL34"/>
    <mergeCell ref="CM34:CS34"/>
    <mergeCell ref="A34:E34"/>
    <mergeCell ref="F34:AI34"/>
    <mergeCell ref="AJ34:AO34"/>
    <mergeCell ref="AQ34:AU34"/>
    <mergeCell ref="AV34:BB34"/>
    <mergeCell ref="BC34:BH34"/>
    <mergeCell ref="HT16:HY16"/>
    <mergeCell ref="HZ16:IG16"/>
    <mergeCell ref="GV16:HB16"/>
    <mergeCell ref="HC16:HI16"/>
    <mergeCell ref="FI16:FM16"/>
    <mergeCell ref="FN16:FT16"/>
    <mergeCell ref="HJ16:HN16"/>
    <mergeCell ref="HO16:HS16"/>
    <mergeCell ref="GI16:GP16"/>
    <mergeCell ref="GQ16:GU16"/>
    <mergeCell ref="DK16:DP16"/>
    <mergeCell ref="DQ16:DW16"/>
    <mergeCell ref="EH16:EN16"/>
    <mergeCell ref="EO16:ET16"/>
    <mergeCell ref="DX16:EB16"/>
    <mergeCell ref="EC16:EG16"/>
    <mergeCell ref="EU16:FA16"/>
    <mergeCell ref="FB16:FH16"/>
    <mergeCell ref="FU16:GA16"/>
    <mergeCell ref="GB16:GH16"/>
    <mergeCell ref="BC16:BH16"/>
    <mergeCell ref="BI16:BO16"/>
    <mergeCell ref="BP16:BT16"/>
    <mergeCell ref="BU16:BY16"/>
    <mergeCell ref="CM16:CS16"/>
    <mergeCell ref="CT16:CX16"/>
    <mergeCell ref="BZ16:CF16"/>
    <mergeCell ref="CG16:CL16"/>
    <mergeCell ref="CY16:DC16"/>
    <mergeCell ref="DD16:DJ16"/>
    <mergeCell ref="HZ15:IG15"/>
    <mergeCell ref="A16:E16"/>
    <mergeCell ref="F16:AI16"/>
    <mergeCell ref="AJ16:AO16"/>
    <mergeCell ref="AQ16:AU16"/>
    <mergeCell ref="AV16:BB16"/>
    <mergeCell ref="FN15:FT15"/>
    <mergeCell ref="FU15:GA15"/>
    <mergeCell ref="FB15:FH15"/>
    <mergeCell ref="FI15:FM15"/>
    <mergeCell ref="HO15:HS15"/>
    <mergeCell ref="HT15:HY15"/>
    <mergeCell ref="HC15:HI15"/>
    <mergeCell ref="HJ15:HN15"/>
    <mergeCell ref="GB15:GH15"/>
    <mergeCell ref="GI15:GP15"/>
    <mergeCell ref="GQ15:GU15"/>
    <mergeCell ref="GV15:HB15"/>
    <mergeCell ref="CG15:CL15"/>
    <mergeCell ref="CM15:CS15"/>
    <mergeCell ref="DD15:DJ15"/>
    <mergeCell ref="DK15:DP15"/>
    <mergeCell ref="EO15:ET15"/>
    <mergeCell ref="EU15:FA15"/>
    <mergeCell ref="EC15:EG15"/>
    <mergeCell ref="EH15:EN15"/>
    <mergeCell ref="DQ15:DW15"/>
    <mergeCell ref="DX15:EB15"/>
    <mergeCell ref="CT15:CX15"/>
    <mergeCell ref="CY15:DC15"/>
    <mergeCell ref="A15:E15"/>
    <mergeCell ref="F15:AI15"/>
    <mergeCell ref="AJ15:AO15"/>
    <mergeCell ref="AQ15:AU15"/>
    <mergeCell ref="BI15:BO15"/>
    <mergeCell ref="BP15:BT15"/>
    <mergeCell ref="BU15:BY15"/>
    <mergeCell ref="BZ15:CF15"/>
    <mergeCell ref="HT14:HY14"/>
    <mergeCell ref="HZ14:IG14"/>
    <mergeCell ref="AV15:BB15"/>
    <mergeCell ref="BC15:BH15"/>
    <mergeCell ref="GV14:HB14"/>
    <mergeCell ref="HC14:HI14"/>
    <mergeCell ref="FI14:FM14"/>
    <mergeCell ref="FN14:FT14"/>
    <mergeCell ref="DK14:DP14"/>
    <mergeCell ref="DQ14:DW14"/>
    <mergeCell ref="EH14:EN14"/>
    <mergeCell ref="EO14:ET14"/>
    <mergeCell ref="DX14:EB14"/>
    <mergeCell ref="EC14:EG14"/>
    <mergeCell ref="HJ14:HN14"/>
    <mergeCell ref="HO14:HS14"/>
    <mergeCell ref="GI14:GP14"/>
    <mergeCell ref="GQ14:GU14"/>
    <mergeCell ref="EU14:FA14"/>
    <mergeCell ref="FB14:FH14"/>
    <mergeCell ref="FU14:GA14"/>
    <mergeCell ref="GB14:GH14"/>
    <mergeCell ref="FN13:FT13"/>
    <mergeCell ref="FU13:GA13"/>
    <mergeCell ref="BC14:BH14"/>
    <mergeCell ref="BI14:BO14"/>
    <mergeCell ref="BP14:BT14"/>
    <mergeCell ref="BU14:BY14"/>
    <mergeCell ref="CM14:CS14"/>
    <mergeCell ref="CT14:CX14"/>
    <mergeCell ref="BZ14:CF14"/>
    <mergeCell ref="CG14:CL14"/>
    <mergeCell ref="GQ13:GU13"/>
    <mergeCell ref="GV13:HB13"/>
    <mergeCell ref="CY14:DC14"/>
    <mergeCell ref="DD14:DJ14"/>
    <mergeCell ref="HZ13:IG13"/>
    <mergeCell ref="A14:E14"/>
    <mergeCell ref="F14:AI14"/>
    <mergeCell ref="AJ14:AO14"/>
    <mergeCell ref="AQ14:AU14"/>
    <mergeCell ref="AV14:BB14"/>
    <mergeCell ref="DQ13:DW13"/>
    <mergeCell ref="DX13:EB13"/>
    <mergeCell ref="FB13:FH13"/>
    <mergeCell ref="FI13:FM13"/>
    <mergeCell ref="HO13:HS13"/>
    <mergeCell ref="HT13:HY13"/>
    <mergeCell ref="HC13:HI13"/>
    <mergeCell ref="HJ13:HN13"/>
    <mergeCell ref="GB13:GH13"/>
    <mergeCell ref="GI13:GP13"/>
    <mergeCell ref="BU13:BY13"/>
    <mergeCell ref="BZ13:CF13"/>
    <mergeCell ref="CG13:CL13"/>
    <mergeCell ref="CM13:CS13"/>
    <mergeCell ref="DD13:DJ13"/>
    <mergeCell ref="DK13:DP13"/>
    <mergeCell ref="A13:E13"/>
    <mergeCell ref="F13:AI13"/>
    <mergeCell ref="AJ13:AO13"/>
    <mergeCell ref="AQ13:AU13"/>
    <mergeCell ref="BI13:BO13"/>
    <mergeCell ref="BP13:BT13"/>
    <mergeCell ref="FI12:FM12"/>
    <mergeCell ref="FN12:FT12"/>
    <mergeCell ref="FU12:GA12"/>
    <mergeCell ref="GB12:GH12"/>
    <mergeCell ref="CT13:CX13"/>
    <mergeCell ref="CY13:DC13"/>
    <mergeCell ref="EO13:ET13"/>
    <mergeCell ref="EU13:FA13"/>
    <mergeCell ref="EC13:EG13"/>
    <mergeCell ref="EH13:EN13"/>
    <mergeCell ref="EU12:FA12"/>
    <mergeCell ref="CG12:CL12"/>
    <mergeCell ref="CM12:CS12"/>
    <mergeCell ref="CT12:CX12"/>
    <mergeCell ref="HT12:HY12"/>
    <mergeCell ref="AV13:BB13"/>
    <mergeCell ref="BC13:BH13"/>
    <mergeCell ref="GQ12:GU12"/>
    <mergeCell ref="GV12:HB12"/>
    <mergeCell ref="FB12:FH12"/>
    <mergeCell ref="DQ10:ET11"/>
    <mergeCell ref="EU10:IG10"/>
    <mergeCell ref="EU11:FT11"/>
    <mergeCell ref="FU11:GU11"/>
    <mergeCell ref="GV11:HY11"/>
    <mergeCell ref="HZ11:IG12"/>
    <mergeCell ref="HJ12:HN12"/>
    <mergeCell ref="HO12:HS12"/>
    <mergeCell ref="GI12:GP12"/>
    <mergeCell ref="EO12:ET12"/>
    <mergeCell ref="A10:E12"/>
    <mergeCell ref="F10:AI12"/>
    <mergeCell ref="AJ10:BH11"/>
    <mergeCell ref="BI10:CL11"/>
    <mergeCell ref="AJ12:AO12"/>
    <mergeCell ref="CY12:DC12"/>
    <mergeCell ref="CM10:DP11"/>
    <mergeCell ref="BU12:BY12"/>
    <mergeCell ref="BZ12:CF12"/>
    <mergeCell ref="HI1:IG1"/>
    <mergeCell ref="A2:IG2"/>
    <mergeCell ref="HF5:IG5"/>
    <mergeCell ref="HZ7:IB7"/>
    <mergeCell ref="B9:AT9"/>
    <mergeCell ref="DQ12:DW12"/>
    <mergeCell ref="DX12:EB12"/>
    <mergeCell ref="EC12:EG12"/>
    <mergeCell ref="EH12:EN12"/>
    <mergeCell ref="HC12:HI12"/>
    <mergeCell ref="HJ7:HK7"/>
    <mergeCell ref="HL7:HV7"/>
    <mergeCell ref="HW7:HY7"/>
    <mergeCell ref="AQ12:AU12"/>
    <mergeCell ref="AV12:BB12"/>
    <mergeCell ref="BC12:BH12"/>
    <mergeCell ref="BI12:BO12"/>
    <mergeCell ref="BP12:BT12"/>
    <mergeCell ref="DD12:DJ12"/>
    <mergeCell ref="DK12:DP12"/>
    <mergeCell ref="BI60:BO60"/>
    <mergeCell ref="BP60:BT60"/>
    <mergeCell ref="BU60:BY60"/>
    <mergeCell ref="F49:AI49"/>
    <mergeCell ref="F47:AI47"/>
    <mergeCell ref="GD3:IG3"/>
    <mergeCell ref="HE4:IG4"/>
    <mergeCell ref="HF6:IG6"/>
    <mergeCell ref="HE7:HF7"/>
    <mergeCell ref="HG7:HI7"/>
    <mergeCell ref="A60:E60"/>
    <mergeCell ref="F60:AI60"/>
    <mergeCell ref="AJ60:AO60"/>
    <mergeCell ref="AQ60:AU60"/>
    <mergeCell ref="AV60:BB60"/>
    <mergeCell ref="BC60:BH60"/>
    <mergeCell ref="BZ60:CF60"/>
    <mergeCell ref="CG60:CL60"/>
    <mergeCell ref="CM60:CS60"/>
    <mergeCell ref="CT60:CX60"/>
    <mergeCell ref="CY60:DC60"/>
    <mergeCell ref="DD60:DJ60"/>
    <mergeCell ref="DK60:DP60"/>
    <mergeCell ref="DQ60:DW60"/>
    <mergeCell ref="DX60:EB60"/>
    <mergeCell ref="EC60:EG60"/>
    <mergeCell ref="EH60:EN60"/>
    <mergeCell ref="EO60:ET60"/>
    <mergeCell ref="EU60:FA60"/>
    <mergeCell ref="FB60:FH60"/>
    <mergeCell ref="FI60:FM60"/>
    <mergeCell ref="FN60:FT60"/>
    <mergeCell ref="FU60:GA60"/>
    <mergeCell ref="GB60:GH60"/>
    <mergeCell ref="HT60:HY60"/>
    <mergeCell ref="HZ60:IG60"/>
    <mergeCell ref="GI60:GP60"/>
    <mergeCell ref="GQ60:GU60"/>
    <mergeCell ref="GV60:HB60"/>
    <mergeCell ref="HC60:HI60"/>
    <mergeCell ref="HJ60:HN60"/>
    <mergeCell ref="HO60:HS60"/>
    <mergeCell ref="GV54:HB54"/>
    <mergeCell ref="HC54:HI54"/>
    <mergeCell ref="HJ54:HN54"/>
    <mergeCell ref="HO54:HS54"/>
    <mergeCell ref="HT54:HY54"/>
    <mergeCell ref="HZ54:IG54"/>
    <mergeCell ref="FI54:FM54"/>
    <mergeCell ref="FN54:FT54"/>
    <mergeCell ref="FU54:GA54"/>
    <mergeCell ref="GB54:GH54"/>
    <mergeCell ref="GI54:GP54"/>
    <mergeCell ref="GQ54:GU54"/>
    <mergeCell ref="DX54:EB54"/>
    <mergeCell ref="EC54:EG54"/>
    <mergeCell ref="EH54:EN54"/>
    <mergeCell ref="EO54:ET54"/>
    <mergeCell ref="EU54:FA54"/>
    <mergeCell ref="FB54:FH54"/>
    <mergeCell ref="CM54:CS54"/>
    <mergeCell ref="CT54:CX54"/>
    <mergeCell ref="CY54:DC54"/>
    <mergeCell ref="DD54:DJ54"/>
    <mergeCell ref="DK54:DP54"/>
    <mergeCell ref="DQ54:DW54"/>
    <mergeCell ref="BC54:BH54"/>
    <mergeCell ref="BI54:BO54"/>
    <mergeCell ref="BP54:BT54"/>
    <mergeCell ref="BU54:BY54"/>
    <mergeCell ref="BZ54:CF54"/>
    <mergeCell ref="CG54:CL54"/>
    <mergeCell ref="HC53:HI53"/>
    <mergeCell ref="HJ53:HN53"/>
    <mergeCell ref="HO53:HS53"/>
    <mergeCell ref="HT53:HY53"/>
    <mergeCell ref="HZ53:IG53"/>
    <mergeCell ref="A54:E54"/>
    <mergeCell ref="F54:AI54"/>
    <mergeCell ref="AJ54:AO54"/>
    <mergeCell ref="AQ54:AU54"/>
    <mergeCell ref="AV54:BB54"/>
    <mergeCell ref="FN53:FT53"/>
    <mergeCell ref="FU53:GA53"/>
    <mergeCell ref="GB53:GH53"/>
    <mergeCell ref="GI53:GP53"/>
    <mergeCell ref="GQ53:GU53"/>
    <mergeCell ref="GV53:HB53"/>
    <mergeCell ref="EC53:EG53"/>
    <mergeCell ref="EH53:EN53"/>
    <mergeCell ref="EO53:ET53"/>
    <mergeCell ref="EU53:FA53"/>
    <mergeCell ref="FB53:FH53"/>
    <mergeCell ref="FI53:FM53"/>
    <mergeCell ref="CT53:CX53"/>
    <mergeCell ref="CY53:DC53"/>
    <mergeCell ref="DD53:DJ53"/>
    <mergeCell ref="DK53:DP53"/>
    <mergeCell ref="DQ53:DW53"/>
    <mergeCell ref="DX53:EB53"/>
    <mergeCell ref="BI53:BO53"/>
    <mergeCell ref="BP53:BT53"/>
    <mergeCell ref="BU53:BY53"/>
    <mergeCell ref="BZ53:CF53"/>
    <mergeCell ref="CG53:CL53"/>
    <mergeCell ref="CM53:CS53"/>
    <mergeCell ref="A53:E53"/>
    <mergeCell ref="F53:AI53"/>
    <mergeCell ref="AJ53:AO53"/>
    <mergeCell ref="AQ53:AU53"/>
    <mergeCell ref="AV53:BB53"/>
    <mergeCell ref="BC53:BH53"/>
    <mergeCell ref="A32:E32"/>
    <mergeCell ref="F32:AI32"/>
    <mergeCell ref="AJ32:AO32"/>
    <mergeCell ref="AQ32:AU32"/>
    <mergeCell ref="AV32:BB32"/>
    <mergeCell ref="BC32:BH32"/>
    <mergeCell ref="BI32:BO32"/>
    <mergeCell ref="BP32:BT32"/>
    <mergeCell ref="BU32:BY32"/>
    <mergeCell ref="BZ32:CF32"/>
    <mergeCell ref="CG32:CL32"/>
    <mergeCell ref="CM32:CS32"/>
    <mergeCell ref="CT32:CX32"/>
    <mergeCell ref="CY32:DC32"/>
    <mergeCell ref="DD32:DJ32"/>
    <mergeCell ref="DK32:DP32"/>
    <mergeCell ref="DQ32:DW32"/>
    <mergeCell ref="DX32:EB32"/>
    <mergeCell ref="EC32:EG32"/>
    <mergeCell ref="EH32:EN32"/>
    <mergeCell ref="EO32:ET32"/>
    <mergeCell ref="EU32:FA32"/>
    <mergeCell ref="FB32:FH32"/>
    <mergeCell ref="FI32:FM32"/>
    <mergeCell ref="FN32:FT32"/>
    <mergeCell ref="FU32:GA32"/>
    <mergeCell ref="GB32:GH32"/>
    <mergeCell ref="GI32:GP32"/>
    <mergeCell ref="GQ32:GU32"/>
    <mergeCell ref="GV32:HB32"/>
    <mergeCell ref="HC32:HI32"/>
    <mergeCell ref="HJ32:HN32"/>
    <mergeCell ref="HO32:HS32"/>
    <mergeCell ref="HT32:HY32"/>
    <mergeCell ref="HZ32:IG32"/>
    <mergeCell ref="A33:E33"/>
    <mergeCell ref="F33:AI33"/>
    <mergeCell ref="AJ33:AO33"/>
    <mergeCell ref="AQ33:AU33"/>
    <mergeCell ref="AV33:BB33"/>
    <mergeCell ref="BC33:BH33"/>
    <mergeCell ref="BI33:BO33"/>
    <mergeCell ref="BP33:BT33"/>
    <mergeCell ref="BU33:BY33"/>
    <mergeCell ref="BZ33:CF33"/>
    <mergeCell ref="CG33:CL33"/>
    <mergeCell ref="CM33:CS33"/>
    <mergeCell ref="CT33:CX33"/>
    <mergeCell ref="CY33:DC33"/>
    <mergeCell ref="DD33:DJ33"/>
    <mergeCell ref="DK33:DP33"/>
    <mergeCell ref="DQ33:DW33"/>
    <mergeCell ref="DX33:EB33"/>
    <mergeCell ref="EC33:EG33"/>
    <mergeCell ref="EH33:EN33"/>
    <mergeCell ref="EO33:ET33"/>
    <mergeCell ref="EU33:FA33"/>
    <mergeCell ref="FB33:FH33"/>
    <mergeCell ref="FI33:FM33"/>
    <mergeCell ref="FN33:FT33"/>
    <mergeCell ref="FU33:GA33"/>
    <mergeCell ref="GB33:GH33"/>
    <mergeCell ref="GI33:GP33"/>
    <mergeCell ref="GQ33:GU33"/>
    <mergeCell ref="GV33:HB33"/>
    <mergeCell ref="HC33:HI33"/>
    <mergeCell ref="HJ33:HN33"/>
    <mergeCell ref="HO33:HS33"/>
    <mergeCell ref="HT33:HY33"/>
    <mergeCell ref="HZ33:IG33"/>
    <mergeCell ref="A48:E48"/>
    <mergeCell ref="F48:AI48"/>
    <mergeCell ref="AJ48:AO48"/>
    <mergeCell ref="AQ48:AU48"/>
    <mergeCell ref="AV48:BB48"/>
    <mergeCell ref="BC48:BH48"/>
    <mergeCell ref="BI48:BO48"/>
    <mergeCell ref="BP48:BT48"/>
    <mergeCell ref="BU48:BY48"/>
    <mergeCell ref="BZ48:CF48"/>
    <mergeCell ref="CG48:CL48"/>
    <mergeCell ref="CM48:CS48"/>
    <mergeCell ref="CT48:CX48"/>
    <mergeCell ref="CY48:DC48"/>
    <mergeCell ref="DD48:DJ48"/>
    <mergeCell ref="DK48:DP48"/>
    <mergeCell ref="DQ48:DW48"/>
    <mergeCell ref="DX48:EB48"/>
    <mergeCell ref="GV48:HB48"/>
    <mergeCell ref="EC48:EG48"/>
    <mergeCell ref="EH48:EN48"/>
    <mergeCell ref="EO48:ET48"/>
    <mergeCell ref="EU48:FA48"/>
    <mergeCell ref="FB48:FH48"/>
    <mergeCell ref="FI48:FM48"/>
    <mergeCell ref="HC48:HI48"/>
    <mergeCell ref="HJ48:HN48"/>
    <mergeCell ref="HO48:HS48"/>
    <mergeCell ref="HT48:HY48"/>
    <mergeCell ref="HZ48:IG48"/>
    <mergeCell ref="FN48:FT48"/>
    <mergeCell ref="FU48:GA48"/>
    <mergeCell ref="GB48:GH48"/>
    <mergeCell ref="GI48:GP48"/>
    <mergeCell ref="GQ48:GU48"/>
    <mergeCell ref="A35:E35"/>
    <mergeCell ref="F35:AI35"/>
    <mergeCell ref="AJ35:AO35"/>
    <mergeCell ref="AQ35:AU35"/>
    <mergeCell ref="AV35:BB35"/>
    <mergeCell ref="BC35:BH35"/>
    <mergeCell ref="BI35:BO35"/>
    <mergeCell ref="BP35:BT35"/>
    <mergeCell ref="BU35:BY35"/>
    <mergeCell ref="BZ35:CF35"/>
    <mergeCell ref="CG35:CL35"/>
    <mergeCell ref="CM35:CS35"/>
    <mergeCell ref="CT35:CX35"/>
    <mergeCell ref="CY35:DC35"/>
    <mergeCell ref="DD35:DJ35"/>
    <mergeCell ref="DK35:DP35"/>
    <mergeCell ref="DQ35:DW35"/>
    <mergeCell ref="DX35:EB35"/>
    <mergeCell ref="EC35:EG35"/>
    <mergeCell ref="EH35:EN35"/>
    <mergeCell ref="EO35:ET35"/>
    <mergeCell ref="EU35:FA35"/>
    <mergeCell ref="FB35:FH35"/>
    <mergeCell ref="FI35:FM35"/>
    <mergeCell ref="FN35:FT35"/>
    <mergeCell ref="FU35:GA35"/>
    <mergeCell ref="GB35:GH35"/>
    <mergeCell ref="GI35:GP35"/>
    <mergeCell ref="GQ35:GU35"/>
    <mergeCell ref="GV35:HB35"/>
    <mergeCell ref="HC35:HI35"/>
    <mergeCell ref="HJ35:HN35"/>
    <mergeCell ref="HO35:HS35"/>
    <mergeCell ref="HT35:HY35"/>
    <mergeCell ref="HZ35:IG35"/>
    <mergeCell ref="A36:E36"/>
    <mergeCell ref="F36:AI36"/>
    <mergeCell ref="AJ36:AO36"/>
    <mergeCell ref="AQ36:AU36"/>
    <mergeCell ref="AV36:BB36"/>
    <mergeCell ref="BC36:BH36"/>
    <mergeCell ref="BI36:BO36"/>
    <mergeCell ref="BP36:BT36"/>
    <mergeCell ref="BU36:BY36"/>
    <mergeCell ref="BZ36:CF36"/>
    <mergeCell ref="CG36:CL36"/>
    <mergeCell ref="CM36:CS36"/>
    <mergeCell ref="CT36:CX36"/>
    <mergeCell ref="CY36:DC36"/>
    <mergeCell ref="DD36:DJ36"/>
    <mergeCell ref="DK36:DP36"/>
    <mergeCell ref="DQ36:DW36"/>
    <mergeCell ref="DX36:EB36"/>
    <mergeCell ref="EC36:EG36"/>
    <mergeCell ref="EH36:EN36"/>
    <mergeCell ref="EO36:ET36"/>
    <mergeCell ref="EU36:FA36"/>
    <mergeCell ref="FB36:FH36"/>
    <mergeCell ref="FI36:FM36"/>
    <mergeCell ref="FN36:FT36"/>
    <mergeCell ref="FU36:GA36"/>
    <mergeCell ref="GB36:GH36"/>
    <mergeCell ref="GI36:GP36"/>
    <mergeCell ref="GQ36:GU36"/>
    <mergeCell ref="GV36:HB36"/>
    <mergeCell ref="HC36:HI36"/>
    <mergeCell ref="HJ36:HN36"/>
    <mergeCell ref="HO36:HS36"/>
    <mergeCell ref="HT36:HY36"/>
    <mergeCell ref="HZ36:IG36"/>
    <mergeCell ref="A37:E37"/>
    <mergeCell ref="F37:AI37"/>
    <mergeCell ref="AJ37:AO37"/>
    <mergeCell ref="AQ37:AU37"/>
    <mergeCell ref="AV37:BB37"/>
    <mergeCell ref="BC37:BH37"/>
    <mergeCell ref="BI37:BO37"/>
    <mergeCell ref="BP37:BT37"/>
    <mergeCell ref="BU37:BY37"/>
    <mergeCell ref="BZ37:CF37"/>
    <mergeCell ref="CG37:CL37"/>
    <mergeCell ref="CM37:CS37"/>
    <mergeCell ref="CT37:CX37"/>
    <mergeCell ref="CY37:DC37"/>
    <mergeCell ref="DD37:DJ37"/>
    <mergeCell ref="DK37:DP37"/>
    <mergeCell ref="DQ37:DW37"/>
    <mergeCell ref="DX37:EB37"/>
    <mergeCell ref="EC37:EG37"/>
    <mergeCell ref="EH37:EN37"/>
    <mergeCell ref="EO37:ET37"/>
    <mergeCell ref="EU37:FA37"/>
    <mergeCell ref="FB37:FH37"/>
    <mergeCell ref="FI37:FM37"/>
    <mergeCell ref="FN37:FT37"/>
    <mergeCell ref="FU37:GA37"/>
    <mergeCell ref="GB37:GH37"/>
    <mergeCell ref="GI37:GP37"/>
    <mergeCell ref="GQ37:GU37"/>
    <mergeCell ref="GV37:HB37"/>
    <mergeCell ref="HC37:HI37"/>
    <mergeCell ref="HJ37:HN37"/>
    <mergeCell ref="HO37:HS37"/>
    <mergeCell ref="HT37:HY37"/>
    <mergeCell ref="HZ37:IG37"/>
    <mergeCell ref="A38:E38"/>
    <mergeCell ref="F38:AI38"/>
    <mergeCell ref="AJ38:AO38"/>
    <mergeCell ref="AQ38:AU38"/>
    <mergeCell ref="AV38:BB38"/>
    <mergeCell ref="BC38:BH38"/>
    <mergeCell ref="BI38:BO38"/>
    <mergeCell ref="BP38:BT38"/>
    <mergeCell ref="BU38:BY38"/>
    <mergeCell ref="BZ38:CF38"/>
    <mergeCell ref="CG38:CL38"/>
    <mergeCell ref="CM38:CS38"/>
    <mergeCell ref="CT38:CX38"/>
    <mergeCell ref="CY38:DC38"/>
    <mergeCell ref="DD38:DJ38"/>
    <mergeCell ref="DK38:DP38"/>
    <mergeCell ref="DQ38:DW38"/>
    <mergeCell ref="DX38:EB38"/>
    <mergeCell ref="EC38:EG38"/>
    <mergeCell ref="EH38:EN38"/>
    <mergeCell ref="EO38:ET38"/>
    <mergeCell ref="EU38:FA38"/>
    <mergeCell ref="FB38:FH38"/>
    <mergeCell ref="FI38:FM38"/>
    <mergeCell ref="FN38:FT38"/>
    <mergeCell ref="FU38:GA38"/>
    <mergeCell ref="GB38:GH38"/>
    <mergeCell ref="GI38:GP38"/>
    <mergeCell ref="GQ38:GU38"/>
    <mergeCell ref="GV38:HB38"/>
    <mergeCell ref="HC38:HI38"/>
    <mergeCell ref="HJ38:HN38"/>
    <mergeCell ref="HO38:HS38"/>
    <mergeCell ref="HT38:HY38"/>
    <mergeCell ref="HZ38:IG38"/>
    <mergeCell ref="A39:E39"/>
    <mergeCell ref="F39:AI39"/>
    <mergeCell ref="AJ39:AO39"/>
    <mergeCell ref="AQ39:AU39"/>
    <mergeCell ref="AV39:BB39"/>
    <mergeCell ref="BC39:BH39"/>
    <mergeCell ref="BI39:BO39"/>
    <mergeCell ref="BP39:BT39"/>
    <mergeCell ref="BU39:BY39"/>
    <mergeCell ref="BZ39:CF39"/>
    <mergeCell ref="CG39:CL39"/>
    <mergeCell ref="CM39:CS39"/>
    <mergeCell ref="CT39:CX39"/>
    <mergeCell ref="CY39:DC39"/>
    <mergeCell ref="DD39:DJ39"/>
    <mergeCell ref="DK39:DP39"/>
    <mergeCell ref="DQ39:DW39"/>
    <mergeCell ref="DX39:EB39"/>
    <mergeCell ref="EC39:EG39"/>
    <mergeCell ref="EH39:EN39"/>
    <mergeCell ref="EO39:ET39"/>
    <mergeCell ref="EU39:FA39"/>
    <mergeCell ref="FB39:FH39"/>
    <mergeCell ref="FI39:FM39"/>
    <mergeCell ref="FN39:FT39"/>
    <mergeCell ref="FU39:GA39"/>
    <mergeCell ref="GB39:GH39"/>
    <mergeCell ref="GI39:GP39"/>
    <mergeCell ref="GQ39:GU39"/>
    <mergeCell ref="GV39:HB39"/>
    <mergeCell ref="HC39:HI39"/>
    <mergeCell ref="HJ39:HN39"/>
    <mergeCell ref="HO39:HS39"/>
    <mergeCell ref="HT39:HY39"/>
    <mergeCell ref="HZ39:IG39"/>
    <mergeCell ref="A40:E40"/>
    <mergeCell ref="F40:AI40"/>
    <mergeCell ref="AJ40:AO40"/>
    <mergeCell ref="AQ40:AU40"/>
    <mergeCell ref="AV40:BB40"/>
    <mergeCell ref="BC40:BH40"/>
    <mergeCell ref="BI40:BO40"/>
    <mergeCell ref="BP40:BT40"/>
    <mergeCell ref="BU40:BY40"/>
    <mergeCell ref="BZ40:CF40"/>
    <mergeCell ref="CG40:CL40"/>
    <mergeCell ref="CM40:CS40"/>
    <mergeCell ref="CT40:CX40"/>
    <mergeCell ref="CY40:DC40"/>
    <mergeCell ref="DD40:DJ40"/>
    <mergeCell ref="DK40:DP40"/>
    <mergeCell ref="DQ40:DW40"/>
    <mergeCell ref="DX40:EB40"/>
    <mergeCell ref="EC40:EG40"/>
    <mergeCell ref="EH40:EN40"/>
    <mergeCell ref="EO40:ET40"/>
    <mergeCell ref="EU40:FA40"/>
    <mergeCell ref="FB40:FH40"/>
    <mergeCell ref="FI40:FM40"/>
    <mergeCell ref="FN40:FT40"/>
    <mergeCell ref="FU40:GA40"/>
    <mergeCell ref="GB40:GH40"/>
    <mergeCell ref="GI40:GP40"/>
    <mergeCell ref="GQ40:GU40"/>
    <mergeCell ref="GV40:HB40"/>
    <mergeCell ref="HC40:HI40"/>
    <mergeCell ref="HJ40:HN40"/>
    <mergeCell ref="HO40:HS40"/>
    <mergeCell ref="HT40:HY40"/>
    <mergeCell ref="HZ40:IG40"/>
    <mergeCell ref="A41:E41"/>
    <mergeCell ref="F41:AI41"/>
    <mergeCell ref="AJ41:AO41"/>
    <mergeCell ref="AQ41:AU41"/>
    <mergeCell ref="AV41:BB41"/>
    <mergeCell ref="BC41:BH41"/>
    <mergeCell ref="BI41:BO41"/>
    <mergeCell ref="BP41:BT41"/>
    <mergeCell ref="BU41:BY41"/>
    <mergeCell ref="BZ41:CF41"/>
    <mergeCell ref="CG41:CL41"/>
    <mergeCell ref="CM41:CS41"/>
    <mergeCell ref="CT41:CX41"/>
    <mergeCell ref="CY41:DC41"/>
    <mergeCell ref="DD41:DJ41"/>
    <mergeCell ref="DK41:DP41"/>
    <mergeCell ref="DQ41:DW41"/>
    <mergeCell ref="DX41:EB41"/>
    <mergeCell ref="EC41:EG41"/>
    <mergeCell ref="EH41:EN41"/>
    <mergeCell ref="EO41:ET41"/>
    <mergeCell ref="EU41:FA41"/>
    <mergeCell ref="FB41:FH41"/>
    <mergeCell ref="FI41:FM41"/>
    <mergeCell ref="FN41:FT41"/>
    <mergeCell ref="FU41:GA41"/>
    <mergeCell ref="GB41:GH41"/>
    <mergeCell ref="GI41:GP41"/>
    <mergeCell ref="GQ41:GU41"/>
    <mergeCell ref="GV41:HB41"/>
    <mergeCell ref="HC41:HI41"/>
    <mergeCell ref="HJ41:HN41"/>
    <mergeCell ref="HO41:HS41"/>
    <mergeCell ref="HT41:HY41"/>
    <mergeCell ref="HZ41:IG41"/>
    <mergeCell ref="A42:E42"/>
    <mergeCell ref="F42:AI42"/>
    <mergeCell ref="AJ42:AO42"/>
    <mergeCell ref="AQ42:AU42"/>
    <mergeCell ref="AV42:BB42"/>
    <mergeCell ref="BC42:BH42"/>
    <mergeCell ref="BI42:BO42"/>
    <mergeCell ref="BP42:BT42"/>
    <mergeCell ref="BU42:BY42"/>
    <mergeCell ref="BZ42:CF42"/>
    <mergeCell ref="CG42:CL42"/>
    <mergeCell ref="CM42:CS42"/>
    <mergeCell ref="CT42:CX42"/>
    <mergeCell ref="CY42:DC42"/>
    <mergeCell ref="DD42:DJ42"/>
    <mergeCell ref="DK42:DP42"/>
    <mergeCell ref="DQ42:DW42"/>
    <mergeCell ref="DX42:EB42"/>
    <mergeCell ref="EC42:EG42"/>
    <mergeCell ref="EH42:EN42"/>
    <mergeCell ref="EO42:ET42"/>
    <mergeCell ref="EU42:FA42"/>
    <mergeCell ref="FB42:FH42"/>
    <mergeCell ref="FI42:FM42"/>
    <mergeCell ref="FN42:FT42"/>
    <mergeCell ref="FU42:GA42"/>
    <mergeCell ref="GB42:GH42"/>
    <mergeCell ref="GI42:GP42"/>
    <mergeCell ref="GQ42:GU42"/>
    <mergeCell ref="GV42:HB42"/>
    <mergeCell ref="HC42:HI42"/>
    <mergeCell ref="HJ42:HN42"/>
    <mergeCell ref="HO42:HS42"/>
    <mergeCell ref="HT42:HY42"/>
    <mergeCell ref="HZ42:IG42"/>
    <mergeCell ref="A43:E43"/>
    <mergeCell ref="F43:AI43"/>
    <mergeCell ref="AJ43:AO43"/>
    <mergeCell ref="AQ43:AU43"/>
    <mergeCell ref="AV43:BB43"/>
    <mergeCell ref="BC43:BH43"/>
    <mergeCell ref="BI43:BO43"/>
    <mergeCell ref="BP43:BT43"/>
    <mergeCell ref="BU43:BY43"/>
    <mergeCell ref="BZ43:CF43"/>
    <mergeCell ref="CG43:CL43"/>
    <mergeCell ref="CM43:CS43"/>
    <mergeCell ref="CT43:CX43"/>
    <mergeCell ref="CY43:DC43"/>
    <mergeCell ref="DD43:DJ43"/>
    <mergeCell ref="DK43:DP43"/>
    <mergeCell ref="DQ43:DW43"/>
    <mergeCell ref="DX43:EB43"/>
    <mergeCell ref="EC43:EG43"/>
    <mergeCell ref="EH43:EN43"/>
    <mergeCell ref="EO43:ET43"/>
    <mergeCell ref="EU43:FA43"/>
    <mergeCell ref="FB43:FH43"/>
    <mergeCell ref="FI43:FM43"/>
    <mergeCell ref="FN43:FT43"/>
    <mergeCell ref="FU43:GA43"/>
    <mergeCell ref="GB43:GH43"/>
    <mergeCell ref="GI43:GP43"/>
    <mergeCell ref="GQ43:GU43"/>
    <mergeCell ref="GV43:HB43"/>
    <mergeCell ref="HC43:HI43"/>
    <mergeCell ref="HJ43:HN43"/>
    <mergeCell ref="HO43:HS43"/>
    <mergeCell ref="HT43:HY43"/>
    <mergeCell ref="HZ43:IG43"/>
    <mergeCell ref="A44:E44"/>
    <mergeCell ref="F44:AI44"/>
    <mergeCell ref="AJ44:AO44"/>
    <mergeCell ref="AQ44:AU44"/>
    <mergeCell ref="AV44:BB44"/>
    <mergeCell ref="BC44:BH44"/>
    <mergeCell ref="BI44:BO44"/>
    <mergeCell ref="BP44:BT44"/>
    <mergeCell ref="BU44:BY44"/>
    <mergeCell ref="BZ44:CF44"/>
    <mergeCell ref="CG44:CL44"/>
    <mergeCell ref="CM44:CS44"/>
    <mergeCell ref="CT44:CX44"/>
    <mergeCell ref="CY44:DC44"/>
    <mergeCell ref="DD44:DJ44"/>
    <mergeCell ref="DK44:DP44"/>
    <mergeCell ref="DQ44:DW44"/>
    <mergeCell ref="DX44:EB44"/>
    <mergeCell ref="EC44:EG44"/>
    <mergeCell ref="EH44:EN44"/>
    <mergeCell ref="EO44:ET44"/>
    <mergeCell ref="EU44:FA44"/>
    <mergeCell ref="FB44:FH44"/>
    <mergeCell ref="FI44:FM44"/>
    <mergeCell ref="FN44:FT44"/>
    <mergeCell ref="FU44:GA44"/>
    <mergeCell ref="GB44:GH44"/>
    <mergeCell ref="GI44:GP44"/>
    <mergeCell ref="GQ44:GU44"/>
    <mergeCell ref="GV44:HB44"/>
    <mergeCell ref="HC44:HI44"/>
    <mergeCell ref="HJ44:HN44"/>
    <mergeCell ref="HO44:HS44"/>
    <mergeCell ref="HT44:HY44"/>
    <mergeCell ref="HZ44:IG44"/>
    <mergeCell ref="A45:E45"/>
    <mergeCell ref="F45:AI45"/>
    <mergeCell ref="AJ45:AO45"/>
    <mergeCell ref="AQ45:AU45"/>
    <mergeCell ref="AV45:BB45"/>
    <mergeCell ref="BC45:BH45"/>
    <mergeCell ref="BI45:BO45"/>
    <mergeCell ref="BP45:BT45"/>
    <mergeCell ref="BU45:BY45"/>
    <mergeCell ref="BZ45:CF45"/>
    <mergeCell ref="CG45:CL45"/>
    <mergeCell ref="CM45:CS45"/>
    <mergeCell ref="CT45:CX45"/>
    <mergeCell ref="CY45:DC45"/>
    <mergeCell ref="DD45:DJ45"/>
    <mergeCell ref="DK45:DP45"/>
    <mergeCell ref="DQ45:DW45"/>
    <mergeCell ref="DX45:EB45"/>
    <mergeCell ref="EC45:EG45"/>
    <mergeCell ref="EH45:EN45"/>
    <mergeCell ref="EO45:ET45"/>
    <mergeCell ref="EU45:FA45"/>
    <mergeCell ref="FB45:FH45"/>
    <mergeCell ref="FI45:FM45"/>
    <mergeCell ref="FN45:FT45"/>
    <mergeCell ref="FU45:GA45"/>
    <mergeCell ref="GB45:GH45"/>
    <mergeCell ref="GI45:GP45"/>
    <mergeCell ref="GQ45:GU45"/>
    <mergeCell ref="GV45:HB45"/>
    <mergeCell ref="HC45:HI45"/>
    <mergeCell ref="HJ45:HN45"/>
    <mergeCell ref="HO45:HS45"/>
    <mergeCell ref="HT45:HY45"/>
    <mergeCell ref="HZ45:IG45"/>
    <mergeCell ref="A50:E50"/>
    <mergeCell ref="F50:AI50"/>
    <mergeCell ref="AJ50:AO50"/>
    <mergeCell ref="AQ50:AU50"/>
    <mergeCell ref="AV50:BB50"/>
    <mergeCell ref="BC50:BH50"/>
    <mergeCell ref="BI50:BO50"/>
    <mergeCell ref="BP50:BT50"/>
    <mergeCell ref="BU50:BY50"/>
    <mergeCell ref="BZ50:CF50"/>
    <mergeCell ref="CG50:CL50"/>
    <mergeCell ref="CM50:CS50"/>
    <mergeCell ref="CT50:CX50"/>
    <mergeCell ref="CY50:DC50"/>
    <mergeCell ref="DD50:DJ50"/>
    <mergeCell ref="DK50:DP50"/>
    <mergeCell ref="DQ50:DW50"/>
    <mergeCell ref="DX50:EB50"/>
    <mergeCell ref="EC50:EG50"/>
    <mergeCell ref="EH50:EN50"/>
    <mergeCell ref="EO50:ET50"/>
    <mergeCell ref="EU50:FA50"/>
    <mergeCell ref="FB50:FH50"/>
    <mergeCell ref="FI50:FM50"/>
    <mergeCell ref="FN50:FT50"/>
    <mergeCell ref="FU50:GA50"/>
    <mergeCell ref="GB50:GH50"/>
    <mergeCell ref="GI50:GP50"/>
    <mergeCell ref="GQ50:GU50"/>
    <mergeCell ref="GV50:HB50"/>
    <mergeCell ref="HC50:HI50"/>
    <mergeCell ref="HJ50:HN50"/>
    <mergeCell ref="HO50:HS50"/>
    <mergeCell ref="HT50:HY50"/>
    <mergeCell ref="HZ50:IG50"/>
    <mergeCell ref="A51:E51"/>
    <mergeCell ref="F51:AI51"/>
    <mergeCell ref="AJ51:AO51"/>
    <mergeCell ref="AQ51:AU51"/>
    <mergeCell ref="AV51:BB51"/>
    <mergeCell ref="BC51:BH51"/>
    <mergeCell ref="BI51:BO51"/>
    <mergeCell ref="BP51:BT51"/>
    <mergeCell ref="BU51:BY51"/>
    <mergeCell ref="BZ51:CF51"/>
    <mergeCell ref="CG51:CL51"/>
    <mergeCell ref="CM51:CS51"/>
    <mergeCell ref="CT51:CX51"/>
    <mergeCell ref="CY51:DC51"/>
    <mergeCell ref="DD51:DJ51"/>
    <mergeCell ref="DK51:DP51"/>
    <mergeCell ref="DQ51:DW51"/>
    <mergeCell ref="DX51:EB51"/>
    <mergeCell ref="EC51:EG51"/>
    <mergeCell ref="EH51:EN51"/>
    <mergeCell ref="EO51:ET51"/>
    <mergeCell ref="EU51:FA51"/>
    <mergeCell ref="FB51:FH51"/>
    <mergeCell ref="FI51:FM51"/>
    <mergeCell ref="FN51:FT51"/>
    <mergeCell ref="FU51:GA51"/>
    <mergeCell ref="GB51:GH51"/>
    <mergeCell ref="GI51:GP51"/>
    <mergeCell ref="GQ51:GU51"/>
    <mergeCell ref="GV51:HB51"/>
    <mergeCell ref="HC51:HI51"/>
    <mergeCell ref="HJ51:HN51"/>
    <mergeCell ref="HO51:HS51"/>
    <mergeCell ref="HT51:HY51"/>
    <mergeCell ref="HZ51:IG51"/>
    <mergeCell ref="A52:E52"/>
    <mergeCell ref="F52:AI52"/>
    <mergeCell ref="AJ52:AO52"/>
    <mergeCell ref="AQ52:AU52"/>
    <mergeCell ref="AV52:BB52"/>
    <mergeCell ref="BC52:BH52"/>
    <mergeCell ref="BI52:BO52"/>
    <mergeCell ref="BP52:BT52"/>
    <mergeCell ref="BU52:BY52"/>
    <mergeCell ref="BZ52:CF52"/>
    <mergeCell ref="CG52:CL52"/>
    <mergeCell ref="CM52:CS52"/>
    <mergeCell ref="CT52:CX52"/>
    <mergeCell ref="CY52:DC52"/>
    <mergeCell ref="DD52:DJ52"/>
    <mergeCell ref="DK52:DP52"/>
    <mergeCell ref="DQ52:DW52"/>
    <mergeCell ref="DX52:EB52"/>
    <mergeCell ref="EC52:EG52"/>
    <mergeCell ref="EH52:EN52"/>
    <mergeCell ref="EO52:ET52"/>
    <mergeCell ref="EU52:FA52"/>
    <mergeCell ref="FB52:FH52"/>
    <mergeCell ref="FI52:FM52"/>
    <mergeCell ref="FN52:FT52"/>
    <mergeCell ref="FU52:GA52"/>
    <mergeCell ref="GB52:GH52"/>
    <mergeCell ref="GI52:GP52"/>
    <mergeCell ref="GQ52:GU52"/>
    <mergeCell ref="GV52:HB52"/>
    <mergeCell ref="HC52:HI52"/>
    <mergeCell ref="HJ52:HN52"/>
    <mergeCell ref="HO52:HS52"/>
    <mergeCell ref="HT52:HY52"/>
    <mergeCell ref="HZ52:IG52"/>
    <mergeCell ref="FI62:FM62"/>
    <mergeCell ref="BZ28:CF28"/>
    <mergeCell ref="CG28:CL28"/>
    <mergeCell ref="CM28:CS28"/>
    <mergeCell ref="CT28:CX28"/>
    <mergeCell ref="CY28:DC28"/>
    <mergeCell ref="DD28:DJ28"/>
    <mergeCell ref="DK28:DP28"/>
    <mergeCell ref="DQ28:DW28"/>
    <mergeCell ref="DX28:EB28"/>
    <mergeCell ref="HJ28:HN28"/>
    <mergeCell ref="EC28:EG28"/>
    <mergeCell ref="EH28:EN28"/>
    <mergeCell ref="EO28:ET28"/>
    <mergeCell ref="EU28:FA28"/>
    <mergeCell ref="FB28:FH28"/>
    <mergeCell ref="FI28:FM28"/>
    <mergeCell ref="HO28:HS28"/>
    <mergeCell ref="FN28:FT28"/>
    <mergeCell ref="FU28:GA28"/>
    <mergeCell ref="GB28:GH28"/>
    <mergeCell ref="HT28:HY28"/>
    <mergeCell ref="HZ28:IG28"/>
    <mergeCell ref="GI28:GP28"/>
    <mergeCell ref="GQ28:GU28"/>
    <mergeCell ref="GV28:HB28"/>
    <mergeCell ref="HC28:HI28"/>
  </mergeCells>
  <printOptions/>
  <pageMargins left="0.1968503937007874" right="0" top="0.35433070866141736" bottom="0.2362204724409449" header="0.1968503937007874" footer="0.1968503937007874"/>
  <pageSetup fitToHeight="5" horizontalDpi="600" verticalDpi="600" orientation="landscape" paperSize="8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58"/>
  <sheetViews>
    <sheetView tabSelected="1" zoomScalePageLayoutView="0" workbookViewId="0" topLeftCell="A1">
      <selection activeCell="BU8" sqref="BU8:BY8"/>
    </sheetView>
  </sheetViews>
  <sheetFormatPr defaultColWidth="0.875" defaultRowHeight="12.75"/>
  <cols>
    <col min="1" max="4" width="0.875" style="45" customWidth="1"/>
    <col min="5" max="5" width="3.875" style="45" customWidth="1"/>
    <col min="6" max="10" width="0.875" style="45" customWidth="1"/>
    <col min="11" max="11" width="2.125" style="45" customWidth="1"/>
    <col min="12" max="12" width="1.625" style="45" customWidth="1"/>
    <col min="13" max="35" width="0.875" style="45" customWidth="1"/>
    <col min="36" max="38" width="0.875" style="44" customWidth="1"/>
    <col min="39" max="39" width="1.75390625" style="44" customWidth="1"/>
    <col min="40" max="40" width="1.37890625" style="44" customWidth="1"/>
    <col min="41" max="41" width="3.375" style="44" customWidth="1"/>
    <col min="42" max="42" width="7.375" style="44" customWidth="1"/>
    <col min="43" max="46" width="0.875" style="44" customWidth="1"/>
    <col min="47" max="47" width="4.125" style="44" customWidth="1"/>
    <col min="48" max="52" width="0.875" style="44" customWidth="1"/>
    <col min="53" max="53" width="1.625" style="44" customWidth="1"/>
    <col min="54" max="54" width="0.875" style="44" customWidth="1"/>
    <col min="55" max="59" width="0.875" style="45" customWidth="1"/>
    <col min="60" max="60" width="2.00390625" style="45" customWidth="1"/>
    <col min="61" max="66" width="0.875" style="44" customWidth="1"/>
    <col min="67" max="67" width="2.75390625" style="44" customWidth="1"/>
    <col min="68" max="68" width="0.875" style="44" customWidth="1"/>
    <col min="69" max="69" width="1.75390625" style="44" customWidth="1"/>
    <col min="70" max="70" width="0.875" style="44" customWidth="1"/>
    <col min="71" max="71" width="1.12109375" style="44" customWidth="1"/>
    <col min="72" max="72" width="2.75390625" style="44" customWidth="1"/>
    <col min="73" max="75" width="0.875" style="44" customWidth="1"/>
    <col min="76" max="76" width="2.625" style="44" customWidth="1"/>
    <col min="77" max="77" width="2.75390625" style="44" customWidth="1"/>
    <col min="78" max="78" width="0.875" style="44" customWidth="1"/>
    <col min="79" max="79" width="0.6171875" style="44" customWidth="1"/>
    <col min="80" max="80" width="0.875" style="44" customWidth="1"/>
    <col min="81" max="81" width="1.37890625" style="44" customWidth="1"/>
    <col min="82" max="82" width="0.875" style="44" customWidth="1"/>
    <col min="83" max="83" width="1.875" style="44" customWidth="1"/>
    <col min="84" max="84" width="0.875" style="44" customWidth="1"/>
    <col min="85" max="85" width="2.25390625" style="44" customWidth="1"/>
    <col min="86" max="86" width="0.37109375" style="44" customWidth="1"/>
    <col min="87" max="89" width="0.875" style="44" customWidth="1"/>
    <col min="90" max="90" width="1.625" style="44" customWidth="1"/>
    <col min="91" max="96" width="0.875" style="44" customWidth="1"/>
    <col min="97" max="97" width="3.125" style="44" customWidth="1"/>
    <col min="98" max="101" width="0.875" style="44" customWidth="1"/>
    <col min="102" max="102" width="3.375" style="44" customWidth="1"/>
    <col min="103" max="103" width="0.875" style="44" customWidth="1"/>
    <col min="104" max="104" width="1.37890625" style="44" customWidth="1"/>
    <col min="105" max="105" width="0.875" style="44" customWidth="1"/>
    <col min="106" max="106" width="1.75390625" style="44" customWidth="1"/>
    <col min="107" max="107" width="3.25390625" style="44" customWidth="1"/>
    <col min="108" max="113" width="0.875" style="44" customWidth="1"/>
    <col min="114" max="114" width="1.37890625" style="44" customWidth="1"/>
    <col min="115" max="119" width="0.875" style="44" customWidth="1"/>
    <col min="120" max="120" width="1.625" style="44" customWidth="1"/>
    <col min="121" max="126" width="0.875" style="44" customWidth="1"/>
    <col min="127" max="127" width="3.00390625" style="44" customWidth="1"/>
    <col min="128" max="128" width="1.25" style="44" customWidth="1"/>
    <col min="129" max="129" width="1.37890625" style="44" customWidth="1"/>
    <col min="130" max="130" width="1.12109375" style="44" customWidth="1"/>
    <col min="131" max="131" width="0.875" style="44" customWidth="1"/>
    <col min="132" max="132" width="3.125" style="44" customWidth="1"/>
    <col min="133" max="133" width="1.25" style="44" customWidth="1"/>
    <col min="134" max="134" width="1.875" style="44" customWidth="1"/>
    <col min="135" max="135" width="2.875" style="44" customWidth="1"/>
    <col min="136" max="136" width="0.875" style="44" customWidth="1"/>
    <col min="137" max="137" width="1.25" style="44" customWidth="1"/>
    <col min="138" max="143" width="0.875" style="44" customWidth="1"/>
    <col min="144" max="144" width="1.625" style="44" customWidth="1"/>
    <col min="145" max="149" width="0.875" style="44" customWidth="1"/>
    <col min="150" max="150" width="2.25390625" style="44" customWidth="1"/>
    <col min="151" max="188" width="0.875" style="44" customWidth="1"/>
    <col min="189" max="189" width="0.2421875" style="44" customWidth="1"/>
    <col min="190" max="190" width="0.875" style="44" hidden="1" customWidth="1"/>
    <col min="191" max="196" width="0.875" style="44" customWidth="1"/>
    <col min="197" max="197" width="0.2421875" style="44" customWidth="1"/>
    <col min="198" max="198" width="0.875" style="44" hidden="1" customWidth="1"/>
    <col min="199" max="202" width="0.875" style="44" customWidth="1"/>
    <col min="203" max="203" width="1.625" style="44" customWidth="1"/>
    <col min="204" max="208" width="0.875" style="44" customWidth="1"/>
    <col min="209" max="209" width="0.2421875" style="44" customWidth="1"/>
    <col min="210" max="210" width="0.12890625" style="44" hidden="1" customWidth="1"/>
    <col min="211" max="215" width="0.875" style="44" customWidth="1"/>
    <col min="216" max="216" width="0.2421875" style="44" customWidth="1"/>
    <col min="217" max="217" width="0.12890625" style="44" hidden="1" customWidth="1"/>
    <col min="218" max="221" width="0.875" style="44" customWidth="1"/>
    <col min="222" max="222" width="2.125" style="44" customWidth="1"/>
    <col min="223" max="226" width="0.875" style="44" customWidth="1"/>
    <col min="227" max="227" width="5.875" style="44" customWidth="1"/>
    <col min="228" max="241" width="0.875" style="44" customWidth="1"/>
    <col min="242" max="16384" width="0.875" style="48" customWidth="1"/>
  </cols>
  <sheetData>
    <row r="1" spans="1:241" s="46" customFormat="1" ht="39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5"/>
      <c r="BD1" s="45"/>
      <c r="BE1" s="45"/>
      <c r="BF1" s="45"/>
      <c r="BG1" s="45"/>
      <c r="BH1" s="45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588" t="s">
        <v>29</v>
      </c>
      <c r="HJ1" s="588"/>
      <c r="HK1" s="588"/>
      <c r="HL1" s="588"/>
      <c r="HM1" s="588"/>
      <c r="HN1" s="588"/>
      <c r="HO1" s="588"/>
      <c r="HP1" s="588"/>
      <c r="HQ1" s="588"/>
      <c r="HR1" s="588"/>
      <c r="HS1" s="588"/>
      <c r="HT1" s="588"/>
      <c r="HU1" s="588"/>
      <c r="HV1" s="588"/>
      <c r="HW1" s="588"/>
      <c r="HX1" s="588"/>
      <c r="HY1" s="588"/>
      <c r="HZ1" s="588"/>
      <c r="IA1" s="588"/>
      <c r="IB1" s="588"/>
      <c r="IC1" s="588"/>
      <c r="ID1" s="588"/>
      <c r="IE1" s="588"/>
      <c r="IF1" s="588"/>
      <c r="IG1" s="588"/>
    </row>
    <row r="2" spans="1:241" s="47" customFormat="1" ht="23.25" customHeight="1">
      <c r="A2" s="162" t="s">
        <v>75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</row>
    <row r="3" spans="2:46" ht="12" thickBot="1">
      <c r="B3" s="165" t="s">
        <v>38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</row>
    <row r="4" spans="1:241" ht="13.5" customHeight="1">
      <c r="A4" s="169" t="s">
        <v>70</v>
      </c>
      <c r="B4" s="170"/>
      <c r="C4" s="170"/>
      <c r="D4" s="170"/>
      <c r="E4" s="170"/>
      <c r="F4" s="169" t="s">
        <v>0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5"/>
      <c r="AJ4" s="178" t="s">
        <v>6</v>
      </c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80"/>
      <c r="BI4" s="184" t="s">
        <v>7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4" t="s">
        <v>8</v>
      </c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91"/>
      <c r="DQ4" s="184" t="s">
        <v>9</v>
      </c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91"/>
      <c r="EU4" s="193" t="s">
        <v>24</v>
      </c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4"/>
    </row>
    <row r="5" spans="1:241" ht="13.5" customHeight="1" thickBot="1">
      <c r="A5" s="171"/>
      <c r="B5" s="172"/>
      <c r="C5" s="172"/>
      <c r="D5" s="172"/>
      <c r="E5" s="172"/>
      <c r="F5" s="171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6"/>
      <c r="AJ5" s="181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3"/>
      <c r="BI5" s="186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6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92"/>
      <c r="DQ5" s="186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92"/>
      <c r="EU5" s="195" t="s">
        <v>14</v>
      </c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6"/>
      <c r="FU5" s="197" t="s">
        <v>15</v>
      </c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6"/>
      <c r="GV5" s="197" t="s">
        <v>19</v>
      </c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6"/>
      <c r="HZ5" s="198" t="s">
        <v>23</v>
      </c>
      <c r="IA5" s="199"/>
      <c r="IB5" s="199"/>
      <c r="IC5" s="199"/>
      <c r="ID5" s="199"/>
      <c r="IE5" s="199"/>
      <c r="IF5" s="199"/>
      <c r="IG5" s="200"/>
    </row>
    <row r="6" spans="1:241" s="45" customFormat="1" ht="78" customHeight="1" thickBot="1">
      <c r="A6" s="173"/>
      <c r="B6" s="174"/>
      <c r="C6" s="174"/>
      <c r="D6" s="174"/>
      <c r="E6" s="174"/>
      <c r="F6" s="173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7"/>
      <c r="AJ6" s="575" t="s">
        <v>2</v>
      </c>
      <c r="AK6" s="575"/>
      <c r="AL6" s="575"/>
      <c r="AM6" s="575"/>
      <c r="AN6" s="575"/>
      <c r="AO6" s="576"/>
      <c r="AP6" s="49" t="s">
        <v>3</v>
      </c>
      <c r="AQ6" s="585" t="s">
        <v>4</v>
      </c>
      <c r="AR6" s="586"/>
      <c r="AS6" s="586"/>
      <c r="AT6" s="586"/>
      <c r="AU6" s="587"/>
      <c r="AV6" s="185" t="s">
        <v>18</v>
      </c>
      <c r="AW6" s="185"/>
      <c r="AX6" s="185"/>
      <c r="AY6" s="185"/>
      <c r="AZ6" s="185"/>
      <c r="BA6" s="185"/>
      <c r="BB6" s="584"/>
      <c r="BC6" s="574" t="s">
        <v>5</v>
      </c>
      <c r="BD6" s="575"/>
      <c r="BE6" s="575"/>
      <c r="BF6" s="575"/>
      <c r="BG6" s="575"/>
      <c r="BH6" s="575"/>
      <c r="BI6" s="583" t="s">
        <v>2</v>
      </c>
      <c r="BJ6" s="575"/>
      <c r="BK6" s="575"/>
      <c r="BL6" s="575"/>
      <c r="BM6" s="575"/>
      <c r="BN6" s="575"/>
      <c r="BO6" s="576"/>
      <c r="BP6" s="574" t="s">
        <v>3</v>
      </c>
      <c r="BQ6" s="575"/>
      <c r="BR6" s="575"/>
      <c r="BS6" s="575"/>
      <c r="BT6" s="576"/>
      <c r="BU6" s="574" t="s">
        <v>4</v>
      </c>
      <c r="BV6" s="575"/>
      <c r="BW6" s="575"/>
      <c r="BX6" s="575"/>
      <c r="BY6" s="576"/>
      <c r="BZ6" s="185" t="s">
        <v>18</v>
      </c>
      <c r="CA6" s="185"/>
      <c r="CB6" s="185"/>
      <c r="CC6" s="185"/>
      <c r="CD6" s="185"/>
      <c r="CE6" s="185"/>
      <c r="CF6" s="584"/>
      <c r="CG6" s="574" t="s">
        <v>5</v>
      </c>
      <c r="CH6" s="575"/>
      <c r="CI6" s="575"/>
      <c r="CJ6" s="575"/>
      <c r="CK6" s="575"/>
      <c r="CL6" s="575"/>
      <c r="CM6" s="583" t="s">
        <v>2</v>
      </c>
      <c r="CN6" s="575"/>
      <c r="CO6" s="575"/>
      <c r="CP6" s="575"/>
      <c r="CQ6" s="575"/>
      <c r="CR6" s="575"/>
      <c r="CS6" s="576"/>
      <c r="CT6" s="574" t="s">
        <v>3</v>
      </c>
      <c r="CU6" s="575"/>
      <c r="CV6" s="575"/>
      <c r="CW6" s="575"/>
      <c r="CX6" s="576"/>
      <c r="CY6" s="577" t="s">
        <v>4</v>
      </c>
      <c r="CZ6" s="578"/>
      <c r="DA6" s="578"/>
      <c r="DB6" s="578"/>
      <c r="DC6" s="579"/>
      <c r="DD6" s="580" t="s">
        <v>18</v>
      </c>
      <c r="DE6" s="486"/>
      <c r="DF6" s="486"/>
      <c r="DG6" s="486"/>
      <c r="DH6" s="486"/>
      <c r="DI6" s="486"/>
      <c r="DJ6" s="581"/>
      <c r="DK6" s="575" t="s">
        <v>5</v>
      </c>
      <c r="DL6" s="575"/>
      <c r="DM6" s="575"/>
      <c r="DN6" s="575"/>
      <c r="DO6" s="575"/>
      <c r="DP6" s="582"/>
      <c r="DQ6" s="583" t="s">
        <v>2</v>
      </c>
      <c r="DR6" s="575"/>
      <c r="DS6" s="575"/>
      <c r="DT6" s="575"/>
      <c r="DU6" s="575"/>
      <c r="DV6" s="575"/>
      <c r="DW6" s="576"/>
      <c r="DX6" s="574" t="s">
        <v>3</v>
      </c>
      <c r="DY6" s="575"/>
      <c r="DZ6" s="575"/>
      <c r="EA6" s="575"/>
      <c r="EB6" s="576"/>
      <c r="EC6" s="574" t="s">
        <v>4</v>
      </c>
      <c r="ED6" s="575"/>
      <c r="EE6" s="575"/>
      <c r="EF6" s="575"/>
      <c r="EG6" s="576"/>
      <c r="EH6" s="185" t="s">
        <v>18</v>
      </c>
      <c r="EI6" s="185"/>
      <c r="EJ6" s="185"/>
      <c r="EK6" s="185"/>
      <c r="EL6" s="185"/>
      <c r="EM6" s="185"/>
      <c r="EN6" s="584"/>
      <c r="EO6" s="574" t="s">
        <v>5</v>
      </c>
      <c r="EP6" s="575"/>
      <c r="EQ6" s="575"/>
      <c r="ER6" s="575"/>
      <c r="ES6" s="575"/>
      <c r="ET6" s="582"/>
      <c r="EU6" s="199" t="s">
        <v>10</v>
      </c>
      <c r="EV6" s="199"/>
      <c r="EW6" s="199"/>
      <c r="EX6" s="199"/>
      <c r="EY6" s="199"/>
      <c r="EZ6" s="199"/>
      <c r="FA6" s="570"/>
      <c r="FB6" s="198" t="s">
        <v>11</v>
      </c>
      <c r="FC6" s="199"/>
      <c r="FD6" s="199"/>
      <c r="FE6" s="199"/>
      <c r="FF6" s="199"/>
      <c r="FG6" s="199"/>
      <c r="FH6" s="570"/>
      <c r="FI6" s="198" t="s">
        <v>12</v>
      </c>
      <c r="FJ6" s="199"/>
      <c r="FK6" s="199"/>
      <c r="FL6" s="199"/>
      <c r="FM6" s="570"/>
      <c r="FN6" s="198" t="s">
        <v>13</v>
      </c>
      <c r="FO6" s="199"/>
      <c r="FP6" s="199"/>
      <c r="FQ6" s="199"/>
      <c r="FR6" s="199"/>
      <c r="FS6" s="199"/>
      <c r="FT6" s="570"/>
      <c r="FU6" s="198" t="s">
        <v>10</v>
      </c>
      <c r="FV6" s="199"/>
      <c r="FW6" s="199"/>
      <c r="FX6" s="199"/>
      <c r="FY6" s="199"/>
      <c r="FZ6" s="199"/>
      <c r="GA6" s="570"/>
      <c r="GB6" s="567" t="s">
        <v>11</v>
      </c>
      <c r="GC6" s="568"/>
      <c r="GD6" s="568"/>
      <c r="GE6" s="568"/>
      <c r="GF6" s="568"/>
      <c r="GG6" s="568"/>
      <c r="GH6" s="569"/>
      <c r="GI6" s="571" t="s">
        <v>16</v>
      </c>
      <c r="GJ6" s="572"/>
      <c r="GK6" s="572"/>
      <c r="GL6" s="572"/>
      <c r="GM6" s="572"/>
      <c r="GN6" s="572"/>
      <c r="GO6" s="572"/>
      <c r="GP6" s="573"/>
      <c r="GQ6" s="567" t="s">
        <v>17</v>
      </c>
      <c r="GR6" s="568"/>
      <c r="GS6" s="568"/>
      <c r="GT6" s="568"/>
      <c r="GU6" s="569"/>
      <c r="GV6" s="567" t="s">
        <v>10</v>
      </c>
      <c r="GW6" s="568"/>
      <c r="GX6" s="568"/>
      <c r="GY6" s="568"/>
      <c r="GZ6" s="568"/>
      <c r="HA6" s="568"/>
      <c r="HB6" s="569"/>
      <c r="HC6" s="567" t="s">
        <v>11</v>
      </c>
      <c r="HD6" s="568"/>
      <c r="HE6" s="568"/>
      <c r="HF6" s="568"/>
      <c r="HG6" s="568"/>
      <c r="HH6" s="568"/>
      <c r="HI6" s="569"/>
      <c r="HJ6" s="198" t="s">
        <v>20</v>
      </c>
      <c r="HK6" s="199"/>
      <c r="HL6" s="199"/>
      <c r="HM6" s="199"/>
      <c r="HN6" s="570"/>
      <c r="HO6" s="198" t="s">
        <v>21</v>
      </c>
      <c r="HP6" s="199"/>
      <c r="HQ6" s="199"/>
      <c r="HR6" s="199"/>
      <c r="HS6" s="570"/>
      <c r="HT6" s="198" t="s">
        <v>22</v>
      </c>
      <c r="HU6" s="199"/>
      <c r="HV6" s="199"/>
      <c r="HW6" s="199"/>
      <c r="HX6" s="199"/>
      <c r="HY6" s="570"/>
      <c r="HZ6" s="201"/>
      <c r="IA6" s="202"/>
      <c r="IB6" s="202"/>
      <c r="IC6" s="202"/>
      <c r="ID6" s="202"/>
      <c r="IE6" s="202"/>
      <c r="IF6" s="202"/>
      <c r="IG6" s="203"/>
    </row>
    <row r="7" spans="1:241" s="9" customFormat="1" ht="28.5" customHeight="1" thickBot="1">
      <c r="A7" s="210"/>
      <c r="B7" s="211"/>
      <c r="C7" s="211"/>
      <c r="D7" s="211"/>
      <c r="E7" s="211"/>
      <c r="F7" s="212" t="s">
        <v>1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204">
        <f>AJ8+AJ18+AJ53</f>
        <v>276.33</v>
      </c>
      <c r="AK7" s="204"/>
      <c r="AL7" s="204"/>
      <c r="AM7" s="204"/>
      <c r="AN7" s="204"/>
      <c r="AO7" s="205"/>
      <c r="AP7" s="39">
        <f>AP8+AP18+AP53</f>
        <v>0</v>
      </c>
      <c r="AQ7" s="299">
        <f>AQ8+AQ18+AQ53</f>
        <v>276.33</v>
      </c>
      <c r="AR7" s="300"/>
      <c r="AS7" s="300"/>
      <c r="AT7" s="300"/>
      <c r="AU7" s="303"/>
      <c r="AV7" s="204">
        <f>AV8+AV18+AV53</f>
        <v>0</v>
      </c>
      <c r="AW7" s="204"/>
      <c r="AX7" s="204"/>
      <c r="AY7" s="204"/>
      <c r="AZ7" s="204"/>
      <c r="BA7" s="204"/>
      <c r="BB7" s="205"/>
      <c r="BC7" s="206">
        <f>BC8+BC18+BC53</f>
        <v>0</v>
      </c>
      <c r="BD7" s="204"/>
      <c r="BE7" s="204"/>
      <c r="BF7" s="204"/>
      <c r="BG7" s="204"/>
      <c r="BH7" s="204"/>
      <c r="BI7" s="215">
        <f>SUM(BP7:CL7)</f>
        <v>335.23034656000004</v>
      </c>
      <c r="BJ7" s="204"/>
      <c r="BK7" s="204"/>
      <c r="BL7" s="204"/>
      <c r="BM7" s="204"/>
      <c r="BN7" s="204"/>
      <c r="BO7" s="205"/>
      <c r="BP7" s="206">
        <v>2.934</v>
      </c>
      <c r="BQ7" s="204"/>
      <c r="BR7" s="204"/>
      <c r="BS7" s="204"/>
      <c r="BT7" s="205"/>
      <c r="BU7" s="206">
        <v>295.956</v>
      </c>
      <c r="BV7" s="204"/>
      <c r="BW7" s="204"/>
      <c r="BX7" s="204"/>
      <c r="BY7" s="205"/>
      <c r="BZ7" s="204">
        <v>28.514</v>
      </c>
      <c r="CA7" s="204"/>
      <c r="CB7" s="204"/>
      <c r="CC7" s="204"/>
      <c r="CD7" s="204"/>
      <c r="CE7" s="204"/>
      <c r="CF7" s="205"/>
      <c r="CG7" s="206">
        <f>CG8+CG18+CG53</f>
        <v>7.826346559999999</v>
      </c>
      <c r="CH7" s="204"/>
      <c r="CI7" s="204"/>
      <c r="CJ7" s="204"/>
      <c r="CK7" s="204"/>
      <c r="CL7" s="204"/>
      <c r="CM7" s="215">
        <f aca="true" t="shared" si="0" ref="CM7:CM20">AJ7-BI7</f>
        <v>-58.90034656000006</v>
      </c>
      <c r="CN7" s="204"/>
      <c r="CO7" s="204"/>
      <c r="CP7" s="204"/>
      <c r="CQ7" s="204"/>
      <c r="CR7" s="204"/>
      <c r="CS7" s="205"/>
      <c r="CT7" s="206">
        <f>AP7-BP7</f>
        <v>-2.934</v>
      </c>
      <c r="CU7" s="204"/>
      <c r="CV7" s="204"/>
      <c r="CW7" s="204"/>
      <c r="CX7" s="205"/>
      <c r="CY7" s="206">
        <f>AQ7-BU7</f>
        <v>-19.626000000000033</v>
      </c>
      <c r="CZ7" s="204"/>
      <c r="DA7" s="204"/>
      <c r="DB7" s="204"/>
      <c r="DC7" s="205"/>
      <c r="DD7" s="206">
        <f>DD8+DD18+DD53</f>
        <v>-9.46891</v>
      </c>
      <c r="DE7" s="204"/>
      <c r="DF7" s="204"/>
      <c r="DG7" s="204"/>
      <c r="DH7" s="204"/>
      <c r="DI7" s="204"/>
      <c r="DJ7" s="205"/>
      <c r="DK7" s="204">
        <f>DK8+DK18+DK53</f>
        <v>0</v>
      </c>
      <c r="DL7" s="204"/>
      <c r="DM7" s="204"/>
      <c r="DN7" s="204"/>
      <c r="DO7" s="204"/>
      <c r="DP7" s="207"/>
      <c r="DQ7" s="215">
        <f>DQ8+DQ18+DQ53</f>
        <v>321.09946054999995</v>
      </c>
      <c r="DR7" s="204"/>
      <c r="DS7" s="204"/>
      <c r="DT7" s="204"/>
      <c r="DU7" s="204"/>
      <c r="DV7" s="204"/>
      <c r="DW7" s="205"/>
      <c r="DX7" s="206">
        <f>DX8+DX18+DX53</f>
        <v>2.93315377</v>
      </c>
      <c r="DY7" s="204"/>
      <c r="DZ7" s="204"/>
      <c r="EA7" s="204"/>
      <c r="EB7" s="205"/>
      <c r="EC7" s="206">
        <f>EC8+EC18+EC53</f>
        <v>283.00922763</v>
      </c>
      <c r="ED7" s="204"/>
      <c r="EE7" s="204"/>
      <c r="EF7" s="204"/>
      <c r="EG7" s="205"/>
      <c r="EH7" s="204">
        <f>EH8+EH18+EH53</f>
        <v>27.33073259</v>
      </c>
      <c r="EI7" s="204"/>
      <c r="EJ7" s="204"/>
      <c r="EK7" s="204"/>
      <c r="EL7" s="204"/>
      <c r="EM7" s="204"/>
      <c r="EN7" s="205"/>
      <c r="EO7" s="206">
        <f>EO8+EO18+EO53</f>
        <v>7.826346559999999</v>
      </c>
      <c r="EP7" s="204"/>
      <c r="EQ7" s="204"/>
      <c r="ER7" s="204"/>
      <c r="ES7" s="204"/>
      <c r="ET7" s="207"/>
      <c r="EU7" s="208"/>
      <c r="EV7" s="208"/>
      <c r="EW7" s="208"/>
      <c r="EX7" s="208"/>
      <c r="EY7" s="208"/>
      <c r="EZ7" s="208"/>
      <c r="FA7" s="209"/>
      <c r="FB7" s="216"/>
      <c r="FC7" s="208"/>
      <c r="FD7" s="208"/>
      <c r="FE7" s="208"/>
      <c r="FF7" s="208"/>
      <c r="FG7" s="208"/>
      <c r="FH7" s="209"/>
      <c r="FI7" s="216"/>
      <c r="FJ7" s="208"/>
      <c r="FK7" s="208"/>
      <c r="FL7" s="208"/>
      <c r="FM7" s="209"/>
      <c r="FN7" s="216"/>
      <c r="FO7" s="208"/>
      <c r="FP7" s="208"/>
      <c r="FQ7" s="208"/>
      <c r="FR7" s="208"/>
      <c r="FS7" s="208"/>
      <c r="FT7" s="209"/>
      <c r="FU7" s="216"/>
      <c r="FV7" s="208"/>
      <c r="FW7" s="208"/>
      <c r="FX7" s="208"/>
      <c r="FY7" s="208"/>
      <c r="FZ7" s="208"/>
      <c r="GA7" s="209"/>
      <c r="GB7" s="216"/>
      <c r="GC7" s="208"/>
      <c r="GD7" s="208"/>
      <c r="GE7" s="208"/>
      <c r="GF7" s="208"/>
      <c r="GG7" s="208"/>
      <c r="GH7" s="209"/>
      <c r="GI7" s="216"/>
      <c r="GJ7" s="208"/>
      <c r="GK7" s="208"/>
      <c r="GL7" s="208"/>
      <c r="GM7" s="208"/>
      <c r="GN7" s="208"/>
      <c r="GO7" s="208"/>
      <c r="GP7" s="209"/>
      <c r="GQ7" s="217">
        <f>GQ8+GQ18</f>
        <v>12.200000000000001</v>
      </c>
      <c r="GR7" s="208"/>
      <c r="GS7" s="208"/>
      <c r="GT7" s="208"/>
      <c r="GU7" s="209"/>
      <c r="GV7" s="216"/>
      <c r="GW7" s="208"/>
      <c r="GX7" s="208"/>
      <c r="GY7" s="208"/>
      <c r="GZ7" s="208"/>
      <c r="HA7" s="208"/>
      <c r="HB7" s="209"/>
      <c r="HC7" s="216"/>
      <c r="HD7" s="208"/>
      <c r="HE7" s="208"/>
      <c r="HF7" s="208"/>
      <c r="HG7" s="208"/>
      <c r="HH7" s="208"/>
      <c r="HI7" s="209"/>
      <c r="HJ7" s="216"/>
      <c r="HK7" s="208"/>
      <c r="HL7" s="208"/>
      <c r="HM7" s="208"/>
      <c r="HN7" s="209"/>
      <c r="HO7" s="216"/>
      <c r="HP7" s="208"/>
      <c r="HQ7" s="208"/>
      <c r="HR7" s="208"/>
      <c r="HS7" s="209"/>
      <c r="HT7" s="216">
        <f>HT18</f>
        <v>18.035999999999998</v>
      </c>
      <c r="HU7" s="208"/>
      <c r="HV7" s="208"/>
      <c r="HW7" s="208"/>
      <c r="HX7" s="208"/>
      <c r="HY7" s="209"/>
      <c r="HZ7" s="216"/>
      <c r="IA7" s="208"/>
      <c r="IB7" s="208"/>
      <c r="IC7" s="208"/>
      <c r="ID7" s="208"/>
      <c r="IE7" s="208"/>
      <c r="IF7" s="208"/>
      <c r="IG7" s="221"/>
    </row>
    <row r="8" spans="1:241" s="45" customFormat="1" ht="32.25" customHeight="1" thickBot="1">
      <c r="A8" s="222" t="s">
        <v>46</v>
      </c>
      <c r="B8" s="223"/>
      <c r="C8" s="223"/>
      <c r="D8" s="223"/>
      <c r="E8" s="223"/>
      <c r="F8" s="224" t="s">
        <v>33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6"/>
      <c r="AJ8" s="219">
        <f>AJ9</f>
        <v>6.319</v>
      </c>
      <c r="AK8" s="219"/>
      <c r="AL8" s="219"/>
      <c r="AM8" s="219"/>
      <c r="AN8" s="219"/>
      <c r="AO8" s="220"/>
      <c r="AP8" s="40">
        <f>AP9</f>
        <v>0</v>
      </c>
      <c r="AQ8" s="299">
        <f>AQ9</f>
        <v>6.319</v>
      </c>
      <c r="AR8" s="300"/>
      <c r="AS8" s="300"/>
      <c r="AT8" s="300"/>
      <c r="AU8" s="303"/>
      <c r="AV8" s="219">
        <f>AV9</f>
        <v>0</v>
      </c>
      <c r="AW8" s="219"/>
      <c r="AX8" s="219"/>
      <c r="AY8" s="219"/>
      <c r="AZ8" s="219"/>
      <c r="BA8" s="219"/>
      <c r="BB8" s="220"/>
      <c r="BC8" s="206">
        <f>BC9</f>
        <v>0</v>
      </c>
      <c r="BD8" s="204"/>
      <c r="BE8" s="204"/>
      <c r="BF8" s="204"/>
      <c r="BG8" s="204"/>
      <c r="BH8" s="204"/>
      <c r="BI8" s="227">
        <f>BP8+BU8+BZ8+CG8</f>
        <v>10.12551628</v>
      </c>
      <c r="BJ8" s="219"/>
      <c r="BK8" s="219"/>
      <c r="BL8" s="219"/>
      <c r="BM8" s="219"/>
      <c r="BN8" s="219"/>
      <c r="BO8" s="220"/>
      <c r="BP8" s="218">
        <f>BP9</f>
        <v>0.177663</v>
      </c>
      <c r="BQ8" s="219"/>
      <c r="BR8" s="219"/>
      <c r="BS8" s="219"/>
      <c r="BT8" s="220"/>
      <c r="BU8" s="218">
        <f>BU9</f>
        <v>3.5498532799999998</v>
      </c>
      <c r="BV8" s="219"/>
      <c r="BW8" s="219"/>
      <c r="BX8" s="219"/>
      <c r="BY8" s="220"/>
      <c r="BZ8" s="219">
        <f>BZ9</f>
        <v>6.398</v>
      </c>
      <c r="CA8" s="219"/>
      <c r="CB8" s="219"/>
      <c r="CC8" s="219"/>
      <c r="CD8" s="219"/>
      <c r="CE8" s="219"/>
      <c r="CF8" s="220"/>
      <c r="CG8" s="218">
        <v>0</v>
      </c>
      <c r="CH8" s="219"/>
      <c r="CI8" s="219"/>
      <c r="CJ8" s="219"/>
      <c r="CK8" s="219"/>
      <c r="CL8" s="219"/>
      <c r="CM8" s="215">
        <f t="shared" si="0"/>
        <v>-3.8065162799999994</v>
      </c>
      <c r="CN8" s="204"/>
      <c r="CO8" s="204"/>
      <c r="CP8" s="204"/>
      <c r="CQ8" s="204"/>
      <c r="CR8" s="204"/>
      <c r="CS8" s="205"/>
      <c r="CT8" s="206">
        <f>AP8-BP8</f>
        <v>-0.177663</v>
      </c>
      <c r="CU8" s="204"/>
      <c r="CV8" s="204"/>
      <c r="CW8" s="204"/>
      <c r="CX8" s="205"/>
      <c r="CY8" s="206">
        <f>AQ8-BU8</f>
        <v>2.76914672</v>
      </c>
      <c r="CZ8" s="204"/>
      <c r="DA8" s="204"/>
      <c r="DB8" s="204"/>
      <c r="DC8" s="205"/>
      <c r="DD8" s="218">
        <f>DD9</f>
        <v>0</v>
      </c>
      <c r="DE8" s="219"/>
      <c r="DF8" s="219"/>
      <c r="DG8" s="219"/>
      <c r="DH8" s="219"/>
      <c r="DI8" s="219"/>
      <c r="DJ8" s="220"/>
      <c r="DK8" s="219">
        <v>0</v>
      </c>
      <c r="DL8" s="219"/>
      <c r="DM8" s="219"/>
      <c r="DN8" s="219"/>
      <c r="DO8" s="219"/>
      <c r="DP8" s="232"/>
      <c r="DQ8" s="227">
        <f>DQ9</f>
        <v>6.3194579200000005</v>
      </c>
      <c r="DR8" s="219"/>
      <c r="DS8" s="219"/>
      <c r="DT8" s="219"/>
      <c r="DU8" s="219"/>
      <c r="DV8" s="219"/>
      <c r="DW8" s="220"/>
      <c r="DX8" s="218">
        <f>DX9</f>
        <v>0.17766265</v>
      </c>
      <c r="DY8" s="219"/>
      <c r="DZ8" s="219"/>
      <c r="EA8" s="219"/>
      <c r="EB8" s="219"/>
      <c r="EC8" s="218">
        <f>EC9</f>
        <v>0.92652527</v>
      </c>
      <c r="ED8" s="219"/>
      <c r="EE8" s="219"/>
      <c r="EF8" s="219"/>
      <c r="EG8" s="220"/>
      <c r="EH8" s="219">
        <f>EH9</f>
        <v>5.21527</v>
      </c>
      <c r="EI8" s="219"/>
      <c r="EJ8" s="219"/>
      <c r="EK8" s="219"/>
      <c r="EL8" s="219"/>
      <c r="EM8" s="219"/>
      <c r="EN8" s="220"/>
      <c r="EO8" s="218">
        <v>0</v>
      </c>
      <c r="EP8" s="219"/>
      <c r="EQ8" s="219"/>
      <c r="ER8" s="219"/>
      <c r="ES8" s="219"/>
      <c r="ET8" s="232"/>
      <c r="EU8" s="229"/>
      <c r="EV8" s="229"/>
      <c r="EW8" s="229"/>
      <c r="EX8" s="229"/>
      <c r="EY8" s="229"/>
      <c r="EZ8" s="229"/>
      <c r="FA8" s="230"/>
      <c r="FB8" s="228"/>
      <c r="FC8" s="229"/>
      <c r="FD8" s="229"/>
      <c r="FE8" s="229"/>
      <c r="FF8" s="229"/>
      <c r="FG8" s="229"/>
      <c r="FH8" s="230"/>
      <c r="FI8" s="228"/>
      <c r="FJ8" s="229"/>
      <c r="FK8" s="229"/>
      <c r="FL8" s="229"/>
      <c r="FM8" s="230"/>
      <c r="FN8" s="228"/>
      <c r="FO8" s="229"/>
      <c r="FP8" s="229"/>
      <c r="FQ8" s="229"/>
      <c r="FR8" s="229"/>
      <c r="FS8" s="229"/>
      <c r="FT8" s="230"/>
      <c r="FU8" s="228"/>
      <c r="FV8" s="229"/>
      <c r="FW8" s="229"/>
      <c r="FX8" s="229"/>
      <c r="FY8" s="229"/>
      <c r="FZ8" s="229"/>
      <c r="GA8" s="230"/>
      <c r="GB8" s="228"/>
      <c r="GC8" s="229"/>
      <c r="GD8" s="229"/>
      <c r="GE8" s="229"/>
      <c r="GF8" s="229"/>
      <c r="GG8" s="229"/>
      <c r="GH8" s="230"/>
      <c r="GI8" s="564" t="s">
        <v>76</v>
      </c>
      <c r="GJ8" s="565"/>
      <c r="GK8" s="565"/>
      <c r="GL8" s="565"/>
      <c r="GM8" s="565"/>
      <c r="GN8" s="565"/>
      <c r="GO8" s="565"/>
      <c r="GP8" s="566"/>
      <c r="GQ8" s="231">
        <v>10.14</v>
      </c>
      <c r="GR8" s="229"/>
      <c r="GS8" s="229"/>
      <c r="GT8" s="229"/>
      <c r="GU8" s="230"/>
      <c r="GV8" s="228"/>
      <c r="GW8" s="229"/>
      <c r="GX8" s="229"/>
      <c r="GY8" s="229"/>
      <c r="GZ8" s="229"/>
      <c r="HA8" s="229"/>
      <c r="HB8" s="230"/>
      <c r="HC8" s="228"/>
      <c r="HD8" s="229"/>
      <c r="HE8" s="229"/>
      <c r="HF8" s="229"/>
      <c r="HG8" s="229"/>
      <c r="HH8" s="229"/>
      <c r="HI8" s="230"/>
      <c r="HJ8" s="228"/>
      <c r="HK8" s="229"/>
      <c r="HL8" s="229"/>
      <c r="HM8" s="229"/>
      <c r="HN8" s="230"/>
      <c r="HO8" s="228"/>
      <c r="HP8" s="229"/>
      <c r="HQ8" s="229"/>
      <c r="HR8" s="229"/>
      <c r="HS8" s="230"/>
      <c r="HT8" s="228"/>
      <c r="HU8" s="229"/>
      <c r="HV8" s="229"/>
      <c r="HW8" s="229"/>
      <c r="HX8" s="229"/>
      <c r="HY8" s="230"/>
      <c r="HZ8" s="228"/>
      <c r="IA8" s="229"/>
      <c r="IB8" s="229"/>
      <c r="IC8" s="229"/>
      <c r="ID8" s="229"/>
      <c r="IE8" s="229"/>
      <c r="IF8" s="229"/>
      <c r="IG8" s="236"/>
    </row>
    <row r="9" spans="1:241" ht="30.75" customHeight="1" thickBot="1">
      <c r="A9" s="239" t="s">
        <v>32</v>
      </c>
      <c r="B9" s="240"/>
      <c r="C9" s="240"/>
      <c r="D9" s="240"/>
      <c r="E9" s="240"/>
      <c r="F9" s="241" t="s">
        <v>30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3"/>
      <c r="AJ9" s="234">
        <f>AJ10</f>
        <v>6.319</v>
      </c>
      <c r="AK9" s="234"/>
      <c r="AL9" s="234"/>
      <c r="AM9" s="234"/>
      <c r="AN9" s="234"/>
      <c r="AO9" s="235"/>
      <c r="AP9" s="41">
        <f>AP10</f>
        <v>0</v>
      </c>
      <c r="AQ9" s="561">
        <f>AQ10</f>
        <v>6.319</v>
      </c>
      <c r="AR9" s="562"/>
      <c r="AS9" s="562"/>
      <c r="AT9" s="562"/>
      <c r="AU9" s="563"/>
      <c r="AV9" s="234">
        <f>AV10</f>
        <v>0</v>
      </c>
      <c r="AW9" s="234"/>
      <c r="AX9" s="234"/>
      <c r="AY9" s="234"/>
      <c r="AZ9" s="234"/>
      <c r="BA9" s="234"/>
      <c r="BB9" s="235"/>
      <c r="BC9" s="233">
        <v>0</v>
      </c>
      <c r="BD9" s="234"/>
      <c r="BE9" s="234"/>
      <c r="BF9" s="234"/>
      <c r="BG9" s="234"/>
      <c r="BH9" s="234"/>
      <c r="BI9" s="227">
        <f>BP9+BU9+BZ9+CG9</f>
        <v>10.12551628</v>
      </c>
      <c r="BJ9" s="219"/>
      <c r="BK9" s="219"/>
      <c r="BL9" s="219"/>
      <c r="BM9" s="219"/>
      <c r="BN9" s="219"/>
      <c r="BO9" s="220"/>
      <c r="BP9" s="233">
        <f>BP10</f>
        <v>0.177663</v>
      </c>
      <c r="BQ9" s="234"/>
      <c r="BR9" s="234"/>
      <c r="BS9" s="234"/>
      <c r="BT9" s="235"/>
      <c r="BU9" s="233">
        <f>BU10</f>
        <v>3.5498532799999998</v>
      </c>
      <c r="BV9" s="234"/>
      <c r="BW9" s="234"/>
      <c r="BX9" s="234"/>
      <c r="BY9" s="235"/>
      <c r="BZ9" s="234">
        <f>BZ10</f>
        <v>6.398</v>
      </c>
      <c r="CA9" s="234"/>
      <c r="CB9" s="234"/>
      <c r="CC9" s="234"/>
      <c r="CD9" s="234"/>
      <c r="CE9" s="234"/>
      <c r="CF9" s="235"/>
      <c r="CG9" s="233">
        <v>0</v>
      </c>
      <c r="CH9" s="234"/>
      <c r="CI9" s="234"/>
      <c r="CJ9" s="234"/>
      <c r="CK9" s="234"/>
      <c r="CL9" s="234"/>
      <c r="CM9" s="215">
        <f t="shared" si="0"/>
        <v>-3.8065162799999994</v>
      </c>
      <c r="CN9" s="204"/>
      <c r="CO9" s="204"/>
      <c r="CP9" s="204"/>
      <c r="CQ9" s="204"/>
      <c r="CR9" s="204"/>
      <c r="CS9" s="205"/>
      <c r="CT9" s="206">
        <f>AP9-BP9</f>
        <v>-0.177663</v>
      </c>
      <c r="CU9" s="204"/>
      <c r="CV9" s="204"/>
      <c r="CW9" s="204"/>
      <c r="CX9" s="205"/>
      <c r="CY9" s="206">
        <f>AQ9-BU9</f>
        <v>2.76914672</v>
      </c>
      <c r="CZ9" s="204"/>
      <c r="DA9" s="204"/>
      <c r="DB9" s="204"/>
      <c r="DC9" s="205"/>
      <c r="DD9" s="206">
        <f>DD10</f>
        <v>0</v>
      </c>
      <c r="DE9" s="204"/>
      <c r="DF9" s="204"/>
      <c r="DG9" s="204"/>
      <c r="DH9" s="204"/>
      <c r="DI9" s="204"/>
      <c r="DJ9" s="205"/>
      <c r="DK9" s="234">
        <v>0</v>
      </c>
      <c r="DL9" s="234"/>
      <c r="DM9" s="234"/>
      <c r="DN9" s="234"/>
      <c r="DO9" s="234"/>
      <c r="DP9" s="250"/>
      <c r="DQ9" s="237">
        <f>DQ10</f>
        <v>6.3194579200000005</v>
      </c>
      <c r="DR9" s="234"/>
      <c r="DS9" s="234"/>
      <c r="DT9" s="234"/>
      <c r="DU9" s="234"/>
      <c r="DV9" s="234"/>
      <c r="DW9" s="235"/>
      <c r="DX9" s="238">
        <f>DX10</f>
        <v>0.17766265</v>
      </c>
      <c r="DY9" s="234"/>
      <c r="DZ9" s="234"/>
      <c r="EA9" s="234"/>
      <c r="EB9" s="235"/>
      <c r="EC9" s="233">
        <f>EC10</f>
        <v>0.92652527</v>
      </c>
      <c r="ED9" s="234"/>
      <c r="EE9" s="234"/>
      <c r="EF9" s="234"/>
      <c r="EG9" s="235"/>
      <c r="EH9" s="234">
        <f>EH10</f>
        <v>5.21527</v>
      </c>
      <c r="EI9" s="234"/>
      <c r="EJ9" s="234"/>
      <c r="EK9" s="234"/>
      <c r="EL9" s="234"/>
      <c r="EM9" s="234"/>
      <c r="EN9" s="235"/>
      <c r="EO9" s="233">
        <v>0</v>
      </c>
      <c r="EP9" s="234"/>
      <c r="EQ9" s="234"/>
      <c r="ER9" s="234"/>
      <c r="ES9" s="234"/>
      <c r="ET9" s="250"/>
      <c r="EU9" s="248"/>
      <c r="EV9" s="248"/>
      <c r="EW9" s="248"/>
      <c r="EX9" s="248"/>
      <c r="EY9" s="248"/>
      <c r="EZ9" s="248"/>
      <c r="FA9" s="249"/>
      <c r="FB9" s="247"/>
      <c r="FC9" s="248"/>
      <c r="FD9" s="248"/>
      <c r="FE9" s="248"/>
      <c r="FF9" s="248"/>
      <c r="FG9" s="248"/>
      <c r="FH9" s="249"/>
      <c r="FI9" s="247"/>
      <c r="FJ9" s="248"/>
      <c r="FK9" s="248"/>
      <c r="FL9" s="248"/>
      <c r="FM9" s="249"/>
      <c r="FN9" s="247"/>
      <c r="FO9" s="248"/>
      <c r="FP9" s="248"/>
      <c r="FQ9" s="248"/>
      <c r="FR9" s="248"/>
      <c r="FS9" s="248"/>
      <c r="FT9" s="249"/>
      <c r="FU9" s="247"/>
      <c r="FV9" s="248"/>
      <c r="FW9" s="248"/>
      <c r="FX9" s="248"/>
      <c r="FY9" s="248"/>
      <c r="FZ9" s="248"/>
      <c r="GA9" s="249"/>
      <c r="GB9" s="247"/>
      <c r="GC9" s="248"/>
      <c r="GD9" s="248"/>
      <c r="GE9" s="248"/>
      <c r="GF9" s="248"/>
      <c r="GG9" s="248"/>
      <c r="GH9" s="249"/>
      <c r="GI9" s="557"/>
      <c r="GJ9" s="558"/>
      <c r="GK9" s="558"/>
      <c r="GL9" s="558"/>
      <c r="GM9" s="558"/>
      <c r="GN9" s="558"/>
      <c r="GO9" s="558"/>
      <c r="GP9" s="559"/>
      <c r="GQ9" s="560"/>
      <c r="GR9" s="248"/>
      <c r="GS9" s="248"/>
      <c r="GT9" s="248"/>
      <c r="GU9" s="249"/>
      <c r="GV9" s="247"/>
      <c r="GW9" s="248"/>
      <c r="GX9" s="248"/>
      <c r="GY9" s="248"/>
      <c r="GZ9" s="248"/>
      <c r="HA9" s="248"/>
      <c r="HB9" s="249"/>
      <c r="HC9" s="247"/>
      <c r="HD9" s="248"/>
      <c r="HE9" s="248"/>
      <c r="HF9" s="248"/>
      <c r="HG9" s="248"/>
      <c r="HH9" s="248"/>
      <c r="HI9" s="249"/>
      <c r="HJ9" s="247"/>
      <c r="HK9" s="248"/>
      <c r="HL9" s="248"/>
      <c r="HM9" s="248"/>
      <c r="HN9" s="249"/>
      <c r="HO9" s="247"/>
      <c r="HP9" s="248"/>
      <c r="HQ9" s="248"/>
      <c r="HR9" s="248"/>
      <c r="HS9" s="249"/>
      <c r="HT9" s="247"/>
      <c r="HU9" s="248"/>
      <c r="HV9" s="248"/>
      <c r="HW9" s="248"/>
      <c r="HX9" s="248"/>
      <c r="HY9" s="249"/>
      <c r="HZ9" s="247"/>
      <c r="IA9" s="248"/>
      <c r="IB9" s="248"/>
      <c r="IC9" s="248"/>
      <c r="ID9" s="248"/>
      <c r="IE9" s="248"/>
      <c r="IF9" s="248"/>
      <c r="IG9" s="254"/>
    </row>
    <row r="10" spans="1:241" ht="48" customHeight="1" thickBot="1">
      <c r="A10" s="551" t="s">
        <v>51</v>
      </c>
      <c r="B10" s="552"/>
      <c r="C10" s="552"/>
      <c r="D10" s="552"/>
      <c r="E10" s="553"/>
      <c r="F10" s="554" t="s">
        <v>52</v>
      </c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6"/>
      <c r="AJ10" s="535">
        <v>6.319</v>
      </c>
      <c r="AK10" s="547"/>
      <c r="AL10" s="547"/>
      <c r="AM10" s="547"/>
      <c r="AN10" s="547"/>
      <c r="AO10" s="547"/>
      <c r="AP10" s="50">
        <v>0</v>
      </c>
      <c r="AQ10" s="137">
        <f>AJ10</f>
        <v>6.319</v>
      </c>
      <c r="AR10" s="137"/>
      <c r="AS10" s="137"/>
      <c r="AT10" s="137"/>
      <c r="AU10" s="137"/>
      <c r="AV10" s="547">
        <v>0</v>
      </c>
      <c r="AW10" s="547"/>
      <c r="AX10" s="547"/>
      <c r="AY10" s="547"/>
      <c r="AZ10" s="547"/>
      <c r="BA10" s="547"/>
      <c r="BB10" s="547"/>
      <c r="BC10" s="547">
        <v>0</v>
      </c>
      <c r="BD10" s="547"/>
      <c r="BE10" s="547"/>
      <c r="BF10" s="547"/>
      <c r="BG10" s="547"/>
      <c r="BH10" s="532"/>
      <c r="BI10" s="227">
        <f>BP10+BU10+BZ10+CG10</f>
        <v>10.12551628</v>
      </c>
      <c r="BJ10" s="219"/>
      <c r="BK10" s="219"/>
      <c r="BL10" s="219"/>
      <c r="BM10" s="219"/>
      <c r="BN10" s="219"/>
      <c r="BO10" s="220"/>
      <c r="BP10" s="550">
        <v>0.177663</v>
      </c>
      <c r="BQ10" s="550"/>
      <c r="BR10" s="550"/>
      <c r="BS10" s="550"/>
      <c r="BT10" s="550"/>
      <c r="BU10" s="550">
        <f>0.926525+2.62332828</f>
        <v>3.5498532799999998</v>
      </c>
      <c r="BV10" s="550"/>
      <c r="BW10" s="550"/>
      <c r="BX10" s="550"/>
      <c r="BY10" s="550"/>
      <c r="BZ10" s="550">
        <v>6.398</v>
      </c>
      <c r="CA10" s="550"/>
      <c r="CB10" s="550"/>
      <c r="CC10" s="550"/>
      <c r="CD10" s="550"/>
      <c r="CE10" s="550"/>
      <c r="CF10" s="550"/>
      <c r="CG10" s="550">
        <v>0</v>
      </c>
      <c r="CH10" s="550"/>
      <c r="CI10" s="550"/>
      <c r="CJ10" s="550"/>
      <c r="CK10" s="550"/>
      <c r="CL10" s="233"/>
      <c r="CM10" s="549">
        <f t="shared" si="0"/>
        <v>-3.8065162799999994</v>
      </c>
      <c r="CN10" s="547"/>
      <c r="CO10" s="547"/>
      <c r="CP10" s="547"/>
      <c r="CQ10" s="547"/>
      <c r="CR10" s="547"/>
      <c r="CS10" s="547"/>
      <c r="CT10" s="547">
        <f>AP10-BP10</f>
        <v>-0.177663</v>
      </c>
      <c r="CU10" s="547"/>
      <c r="CV10" s="547"/>
      <c r="CW10" s="547"/>
      <c r="CX10" s="547"/>
      <c r="CY10" s="547">
        <f>AQ10-BU10</f>
        <v>2.76914672</v>
      </c>
      <c r="CZ10" s="547"/>
      <c r="DA10" s="547"/>
      <c r="DB10" s="547"/>
      <c r="DC10" s="547"/>
      <c r="DD10" s="547">
        <v>0</v>
      </c>
      <c r="DE10" s="547"/>
      <c r="DF10" s="547"/>
      <c r="DG10" s="547"/>
      <c r="DH10" s="547"/>
      <c r="DI10" s="547"/>
      <c r="DJ10" s="547"/>
      <c r="DK10" s="535">
        <v>0</v>
      </c>
      <c r="DL10" s="547"/>
      <c r="DM10" s="547"/>
      <c r="DN10" s="547"/>
      <c r="DO10" s="547"/>
      <c r="DP10" s="548"/>
      <c r="DQ10" s="549">
        <f>SUM(DX10:ET10)</f>
        <v>6.3194579200000005</v>
      </c>
      <c r="DR10" s="547"/>
      <c r="DS10" s="547"/>
      <c r="DT10" s="547"/>
      <c r="DU10" s="547"/>
      <c r="DV10" s="547"/>
      <c r="DW10" s="547"/>
      <c r="DX10" s="547">
        <v>0.17766265</v>
      </c>
      <c r="DY10" s="547"/>
      <c r="DZ10" s="547"/>
      <c r="EA10" s="547"/>
      <c r="EB10" s="547"/>
      <c r="EC10" s="547">
        <v>0.92652527</v>
      </c>
      <c r="ED10" s="547"/>
      <c r="EE10" s="547"/>
      <c r="EF10" s="547"/>
      <c r="EG10" s="547"/>
      <c r="EH10" s="547">
        <f>2.0494+3.16587</f>
        <v>5.21527</v>
      </c>
      <c r="EI10" s="547"/>
      <c r="EJ10" s="547"/>
      <c r="EK10" s="547"/>
      <c r="EL10" s="547"/>
      <c r="EM10" s="547"/>
      <c r="EN10" s="547"/>
      <c r="EO10" s="547">
        <v>0</v>
      </c>
      <c r="EP10" s="547"/>
      <c r="EQ10" s="547"/>
      <c r="ER10" s="547"/>
      <c r="ES10" s="547"/>
      <c r="ET10" s="548"/>
      <c r="EU10" s="526"/>
      <c r="EV10" s="543"/>
      <c r="EW10" s="543"/>
      <c r="EX10" s="543"/>
      <c r="EY10" s="543"/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543"/>
      <c r="FK10" s="543"/>
      <c r="FL10" s="543"/>
      <c r="FM10" s="543"/>
      <c r="FN10" s="543"/>
      <c r="FO10" s="543"/>
      <c r="FP10" s="543"/>
      <c r="FQ10" s="543"/>
      <c r="FR10" s="543"/>
      <c r="FS10" s="543"/>
      <c r="FT10" s="543"/>
      <c r="FU10" s="543">
        <v>2016</v>
      </c>
      <c r="FV10" s="543"/>
      <c r="FW10" s="543"/>
      <c r="FX10" s="543"/>
      <c r="FY10" s="543"/>
      <c r="FZ10" s="543"/>
      <c r="GA10" s="543"/>
      <c r="GB10" s="543">
        <v>25</v>
      </c>
      <c r="GC10" s="543"/>
      <c r="GD10" s="543"/>
      <c r="GE10" s="543"/>
      <c r="GF10" s="543"/>
      <c r="GG10" s="543"/>
      <c r="GH10" s="543"/>
      <c r="GI10" s="545" t="s">
        <v>76</v>
      </c>
      <c r="GJ10" s="545"/>
      <c r="GK10" s="545"/>
      <c r="GL10" s="545"/>
      <c r="GM10" s="545"/>
      <c r="GN10" s="545"/>
      <c r="GO10" s="545"/>
      <c r="GP10" s="545"/>
      <c r="GQ10" s="546">
        <v>10.14</v>
      </c>
      <c r="GR10" s="543"/>
      <c r="GS10" s="543"/>
      <c r="GT10" s="543"/>
      <c r="GU10" s="543"/>
      <c r="GV10" s="543"/>
      <c r="GW10" s="543"/>
      <c r="GX10" s="543"/>
      <c r="GY10" s="543"/>
      <c r="GZ10" s="543"/>
      <c r="HA10" s="543"/>
      <c r="HB10" s="543"/>
      <c r="HC10" s="543"/>
      <c r="HD10" s="543"/>
      <c r="HE10" s="543"/>
      <c r="HF10" s="543"/>
      <c r="HG10" s="543"/>
      <c r="HH10" s="543"/>
      <c r="HI10" s="543"/>
      <c r="HJ10" s="543"/>
      <c r="HK10" s="543"/>
      <c r="HL10" s="543"/>
      <c r="HM10" s="543"/>
      <c r="HN10" s="543"/>
      <c r="HO10" s="543"/>
      <c r="HP10" s="543"/>
      <c r="HQ10" s="543"/>
      <c r="HR10" s="543"/>
      <c r="HS10" s="543"/>
      <c r="HT10" s="543"/>
      <c r="HU10" s="543"/>
      <c r="HV10" s="543"/>
      <c r="HW10" s="543"/>
      <c r="HX10" s="543"/>
      <c r="HY10" s="543"/>
      <c r="HZ10" s="543"/>
      <c r="IA10" s="543"/>
      <c r="IB10" s="543"/>
      <c r="IC10" s="543"/>
      <c r="ID10" s="543"/>
      <c r="IE10" s="543"/>
      <c r="IF10" s="543"/>
      <c r="IG10" s="544"/>
    </row>
    <row r="11" spans="1:241" ht="11.25" customHeight="1" hidden="1">
      <c r="A11" s="537"/>
      <c r="B11" s="538"/>
      <c r="C11" s="538"/>
      <c r="D11" s="538"/>
      <c r="E11" s="539"/>
      <c r="F11" s="540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2"/>
      <c r="AJ11" s="536"/>
      <c r="AK11" s="533"/>
      <c r="AL11" s="533"/>
      <c r="AM11" s="533"/>
      <c r="AN11" s="533"/>
      <c r="AO11" s="535"/>
      <c r="AP11" s="51"/>
      <c r="AQ11" s="124"/>
      <c r="AR11" s="125"/>
      <c r="AS11" s="125"/>
      <c r="AT11" s="125"/>
      <c r="AU11" s="139"/>
      <c r="AV11" s="532"/>
      <c r="AW11" s="533"/>
      <c r="AX11" s="533"/>
      <c r="AY11" s="533"/>
      <c r="AZ11" s="533"/>
      <c r="BA11" s="533"/>
      <c r="BB11" s="535"/>
      <c r="BC11" s="532"/>
      <c r="BD11" s="533"/>
      <c r="BE11" s="533"/>
      <c r="BF11" s="533"/>
      <c r="BG11" s="533"/>
      <c r="BH11" s="534"/>
      <c r="BI11" s="536"/>
      <c r="BJ11" s="533"/>
      <c r="BK11" s="533"/>
      <c r="BL11" s="533"/>
      <c r="BM11" s="533"/>
      <c r="BN11" s="533"/>
      <c r="BO11" s="535"/>
      <c r="BP11" s="532"/>
      <c r="BQ11" s="533"/>
      <c r="BR11" s="533"/>
      <c r="BS11" s="533"/>
      <c r="BT11" s="535"/>
      <c r="BU11" s="124"/>
      <c r="BV11" s="125"/>
      <c r="BW11" s="125"/>
      <c r="BX11" s="125"/>
      <c r="BY11" s="139"/>
      <c r="BZ11" s="124"/>
      <c r="CA11" s="125"/>
      <c r="CB11" s="125"/>
      <c r="CC11" s="125"/>
      <c r="CD11" s="125"/>
      <c r="CE11" s="125"/>
      <c r="CF11" s="139"/>
      <c r="CG11" s="532"/>
      <c r="CH11" s="533"/>
      <c r="CI11" s="533"/>
      <c r="CJ11" s="533"/>
      <c r="CK11" s="533"/>
      <c r="CL11" s="534"/>
      <c r="CM11" s="536"/>
      <c r="CN11" s="533"/>
      <c r="CO11" s="533"/>
      <c r="CP11" s="533"/>
      <c r="CQ11" s="533"/>
      <c r="CR11" s="533"/>
      <c r="CS11" s="535"/>
      <c r="CT11" s="532"/>
      <c r="CU11" s="533"/>
      <c r="CV11" s="533"/>
      <c r="CW11" s="533"/>
      <c r="CX11" s="535"/>
      <c r="CY11" s="124"/>
      <c r="CZ11" s="125"/>
      <c r="DA11" s="125"/>
      <c r="DB11" s="125"/>
      <c r="DC11" s="139"/>
      <c r="DD11" s="124"/>
      <c r="DE11" s="125"/>
      <c r="DF11" s="125"/>
      <c r="DG11" s="125"/>
      <c r="DH11" s="125"/>
      <c r="DI11" s="125"/>
      <c r="DJ11" s="139"/>
      <c r="DK11" s="532"/>
      <c r="DL11" s="533"/>
      <c r="DM11" s="533"/>
      <c r="DN11" s="533"/>
      <c r="DO11" s="533"/>
      <c r="DP11" s="534"/>
      <c r="DQ11" s="536"/>
      <c r="DR11" s="533"/>
      <c r="DS11" s="533"/>
      <c r="DT11" s="533"/>
      <c r="DU11" s="533"/>
      <c r="DV11" s="533"/>
      <c r="DW11" s="535"/>
      <c r="DX11" s="532"/>
      <c r="DY11" s="533"/>
      <c r="DZ11" s="533"/>
      <c r="EA11" s="533"/>
      <c r="EB11" s="535"/>
      <c r="EC11" s="124"/>
      <c r="ED11" s="125"/>
      <c r="EE11" s="125"/>
      <c r="EF11" s="125"/>
      <c r="EG11" s="139"/>
      <c r="EH11" s="124"/>
      <c r="EI11" s="125"/>
      <c r="EJ11" s="125"/>
      <c r="EK11" s="125"/>
      <c r="EL11" s="125"/>
      <c r="EM11" s="125"/>
      <c r="EN11" s="139"/>
      <c r="EO11" s="532"/>
      <c r="EP11" s="533"/>
      <c r="EQ11" s="533"/>
      <c r="ER11" s="533"/>
      <c r="ES11" s="533"/>
      <c r="ET11" s="534"/>
      <c r="EU11" s="528"/>
      <c r="EV11" s="525"/>
      <c r="EW11" s="525"/>
      <c r="EX11" s="525"/>
      <c r="EY11" s="525"/>
      <c r="EZ11" s="525"/>
      <c r="FA11" s="526"/>
      <c r="FB11" s="524"/>
      <c r="FC11" s="525"/>
      <c r="FD11" s="525"/>
      <c r="FE11" s="525"/>
      <c r="FF11" s="525"/>
      <c r="FG11" s="525"/>
      <c r="FH11" s="526"/>
      <c r="FI11" s="524"/>
      <c r="FJ11" s="525"/>
      <c r="FK11" s="525"/>
      <c r="FL11" s="525"/>
      <c r="FM11" s="526"/>
      <c r="FN11" s="524"/>
      <c r="FO11" s="525"/>
      <c r="FP11" s="525"/>
      <c r="FQ11" s="525"/>
      <c r="FR11" s="525"/>
      <c r="FS11" s="525"/>
      <c r="FT11" s="526"/>
      <c r="FU11" s="524"/>
      <c r="FV11" s="525"/>
      <c r="FW11" s="525"/>
      <c r="FX11" s="525"/>
      <c r="FY11" s="525"/>
      <c r="FZ11" s="525"/>
      <c r="GA11" s="526"/>
      <c r="GB11" s="524"/>
      <c r="GC11" s="525"/>
      <c r="GD11" s="525"/>
      <c r="GE11" s="525"/>
      <c r="GF11" s="525"/>
      <c r="GG11" s="525"/>
      <c r="GH11" s="526"/>
      <c r="GI11" s="524"/>
      <c r="GJ11" s="525"/>
      <c r="GK11" s="525"/>
      <c r="GL11" s="525"/>
      <c r="GM11" s="525"/>
      <c r="GN11" s="525"/>
      <c r="GO11" s="525"/>
      <c r="GP11" s="526"/>
      <c r="GQ11" s="529"/>
      <c r="GR11" s="530"/>
      <c r="GS11" s="530"/>
      <c r="GT11" s="530"/>
      <c r="GU11" s="531"/>
      <c r="GV11" s="524"/>
      <c r="GW11" s="525"/>
      <c r="GX11" s="525"/>
      <c r="GY11" s="525"/>
      <c r="GZ11" s="525"/>
      <c r="HA11" s="525"/>
      <c r="HB11" s="526"/>
      <c r="HC11" s="524"/>
      <c r="HD11" s="525"/>
      <c r="HE11" s="525"/>
      <c r="HF11" s="525"/>
      <c r="HG11" s="525"/>
      <c r="HH11" s="525"/>
      <c r="HI11" s="526"/>
      <c r="HJ11" s="524"/>
      <c r="HK11" s="525"/>
      <c r="HL11" s="525"/>
      <c r="HM11" s="525"/>
      <c r="HN11" s="526"/>
      <c r="HO11" s="524"/>
      <c r="HP11" s="525"/>
      <c r="HQ11" s="525"/>
      <c r="HR11" s="525"/>
      <c r="HS11" s="526"/>
      <c r="HT11" s="524"/>
      <c r="HU11" s="525"/>
      <c r="HV11" s="525"/>
      <c r="HW11" s="525"/>
      <c r="HX11" s="525"/>
      <c r="HY11" s="527"/>
      <c r="HZ11" s="528"/>
      <c r="IA11" s="525"/>
      <c r="IB11" s="525"/>
      <c r="IC11" s="525"/>
      <c r="ID11" s="525"/>
      <c r="IE11" s="525"/>
      <c r="IF11" s="525"/>
      <c r="IG11" s="527"/>
    </row>
    <row r="12" spans="1:241" ht="11.25" customHeight="1" hidden="1">
      <c r="A12" s="518"/>
      <c r="B12" s="519"/>
      <c r="C12" s="519"/>
      <c r="D12" s="519"/>
      <c r="E12" s="520"/>
      <c r="F12" s="521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3"/>
      <c r="AJ12" s="517"/>
      <c r="AK12" s="514"/>
      <c r="AL12" s="514"/>
      <c r="AM12" s="514"/>
      <c r="AN12" s="514"/>
      <c r="AO12" s="515"/>
      <c r="AP12" s="52"/>
      <c r="AQ12" s="74"/>
      <c r="AR12" s="72"/>
      <c r="AS12" s="72"/>
      <c r="AT12" s="72"/>
      <c r="AU12" s="73"/>
      <c r="AV12" s="513"/>
      <c r="AW12" s="514"/>
      <c r="AX12" s="514"/>
      <c r="AY12" s="514"/>
      <c r="AZ12" s="514"/>
      <c r="BA12" s="514"/>
      <c r="BB12" s="515"/>
      <c r="BC12" s="513"/>
      <c r="BD12" s="514"/>
      <c r="BE12" s="514"/>
      <c r="BF12" s="514"/>
      <c r="BG12" s="514"/>
      <c r="BH12" s="516"/>
      <c r="BI12" s="517"/>
      <c r="BJ12" s="514"/>
      <c r="BK12" s="514"/>
      <c r="BL12" s="514"/>
      <c r="BM12" s="514"/>
      <c r="BN12" s="514"/>
      <c r="BO12" s="515"/>
      <c r="BP12" s="513"/>
      <c r="BQ12" s="514"/>
      <c r="BR12" s="514"/>
      <c r="BS12" s="514"/>
      <c r="BT12" s="515"/>
      <c r="BU12" s="74"/>
      <c r="BV12" s="72"/>
      <c r="BW12" s="72"/>
      <c r="BX12" s="72"/>
      <c r="BY12" s="73"/>
      <c r="BZ12" s="74"/>
      <c r="CA12" s="72"/>
      <c r="CB12" s="72"/>
      <c r="CC12" s="72"/>
      <c r="CD12" s="72"/>
      <c r="CE12" s="72"/>
      <c r="CF12" s="73"/>
      <c r="CG12" s="513"/>
      <c r="CH12" s="514"/>
      <c r="CI12" s="514"/>
      <c r="CJ12" s="514"/>
      <c r="CK12" s="514"/>
      <c r="CL12" s="516"/>
      <c r="CM12" s="517"/>
      <c r="CN12" s="514"/>
      <c r="CO12" s="514"/>
      <c r="CP12" s="514"/>
      <c r="CQ12" s="514"/>
      <c r="CR12" s="514"/>
      <c r="CS12" s="515"/>
      <c r="CT12" s="513"/>
      <c r="CU12" s="514"/>
      <c r="CV12" s="514"/>
      <c r="CW12" s="514"/>
      <c r="CX12" s="515"/>
      <c r="CY12" s="74"/>
      <c r="CZ12" s="72"/>
      <c r="DA12" s="72"/>
      <c r="DB12" s="72"/>
      <c r="DC12" s="73"/>
      <c r="DD12" s="74"/>
      <c r="DE12" s="72"/>
      <c r="DF12" s="72"/>
      <c r="DG12" s="72"/>
      <c r="DH12" s="72"/>
      <c r="DI12" s="72"/>
      <c r="DJ12" s="73"/>
      <c r="DK12" s="513"/>
      <c r="DL12" s="514"/>
      <c r="DM12" s="514"/>
      <c r="DN12" s="514"/>
      <c r="DO12" s="514"/>
      <c r="DP12" s="516"/>
      <c r="DQ12" s="517"/>
      <c r="DR12" s="514"/>
      <c r="DS12" s="514"/>
      <c r="DT12" s="514"/>
      <c r="DU12" s="514"/>
      <c r="DV12" s="514"/>
      <c r="DW12" s="515"/>
      <c r="DX12" s="513"/>
      <c r="DY12" s="514"/>
      <c r="DZ12" s="514"/>
      <c r="EA12" s="514"/>
      <c r="EB12" s="515"/>
      <c r="EC12" s="74"/>
      <c r="ED12" s="72"/>
      <c r="EE12" s="72"/>
      <c r="EF12" s="72"/>
      <c r="EG12" s="73"/>
      <c r="EH12" s="74"/>
      <c r="EI12" s="72"/>
      <c r="EJ12" s="72"/>
      <c r="EK12" s="72"/>
      <c r="EL12" s="72"/>
      <c r="EM12" s="72"/>
      <c r="EN12" s="73"/>
      <c r="EO12" s="513"/>
      <c r="EP12" s="514"/>
      <c r="EQ12" s="514"/>
      <c r="ER12" s="514"/>
      <c r="ES12" s="514"/>
      <c r="ET12" s="516"/>
      <c r="EU12" s="509"/>
      <c r="EV12" s="506"/>
      <c r="EW12" s="506"/>
      <c r="EX12" s="506"/>
      <c r="EY12" s="506"/>
      <c r="EZ12" s="506"/>
      <c r="FA12" s="507"/>
      <c r="FB12" s="505"/>
      <c r="FC12" s="506"/>
      <c r="FD12" s="506"/>
      <c r="FE12" s="506"/>
      <c r="FF12" s="506"/>
      <c r="FG12" s="506"/>
      <c r="FH12" s="507"/>
      <c r="FI12" s="505"/>
      <c r="FJ12" s="506"/>
      <c r="FK12" s="506"/>
      <c r="FL12" s="506"/>
      <c r="FM12" s="507"/>
      <c r="FN12" s="505"/>
      <c r="FO12" s="506"/>
      <c r="FP12" s="506"/>
      <c r="FQ12" s="506"/>
      <c r="FR12" s="506"/>
      <c r="FS12" s="506"/>
      <c r="FT12" s="507"/>
      <c r="FU12" s="505"/>
      <c r="FV12" s="506"/>
      <c r="FW12" s="506"/>
      <c r="FX12" s="506"/>
      <c r="FY12" s="506"/>
      <c r="FZ12" s="506"/>
      <c r="GA12" s="507"/>
      <c r="GB12" s="505"/>
      <c r="GC12" s="506"/>
      <c r="GD12" s="506"/>
      <c r="GE12" s="506"/>
      <c r="GF12" s="506"/>
      <c r="GG12" s="506"/>
      <c r="GH12" s="507"/>
      <c r="GI12" s="505"/>
      <c r="GJ12" s="506"/>
      <c r="GK12" s="506"/>
      <c r="GL12" s="506"/>
      <c r="GM12" s="506"/>
      <c r="GN12" s="506"/>
      <c r="GO12" s="506"/>
      <c r="GP12" s="507"/>
      <c r="GQ12" s="510"/>
      <c r="GR12" s="511"/>
      <c r="GS12" s="511"/>
      <c r="GT12" s="511"/>
      <c r="GU12" s="512"/>
      <c r="GV12" s="505"/>
      <c r="GW12" s="506"/>
      <c r="GX12" s="506"/>
      <c r="GY12" s="506"/>
      <c r="GZ12" s="506"/>
      <c r="HA12" s="506"/>
      <c r="HB12" s="507"/>
      <c r="HC12" s="505"/>
      <c r="HD12" s="506"/>
      <c r="HE12" s="506"/>
      <c r="HF12" s="506"/>
      <c r="HG12" s="506"/>
      <c r="HH12" s="506"/>
      <c r="HI12" s="507"/>
      <c r="HJ12" s="505"/>
      <c r="HK12" s="506"/>
      <c r="HL12" s="506"/>
      <c r="HM12" s="506"/>
      <c r="HN12" s="507"/>
      <c r="HO12" s="505"/>
      <c r="HP12" s="506"/>
      <c r="HQ12" s="506"/>
      <c r="HR12" s="506"/>
      <c r="HS12" s="507"/>
      <c r="HT12" s="505"/>
      <c r="HU12" s="506"/>
      <c r="HV12" s="506"/>
      <c r="HW12" s="506"/>
      <c r="HX12" s="506"/>
      <c r="HY12" s="508"/>
      <c r="HZ12" s="509"/>
      <c r="IA12" s="506"/>
      <c r="IB12" s="506"/>
      <c r="IC12" s="506"/>
      <c r="ID12" s="506"/>
      <c r="IE12" s="506"/>
      <c r="IF12" s="506"/>
      <c r="IG12" s="508"/>
    </row>
    <row r="13" spans="1:241" ht="11.25" customHeight="1" hidden="1">
      <c r="A13" s="518"/>
      <c r="B13" s="519"/>
      <c r="C13" s="519"/>
      <c r="D13" s="519"/>
      <c r="E13" s="520"/>
      <c r="F13" s="521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3"/>
      <c r="AJ13" s="517"/>
      <c r="AK13" s="514"/>
      <c r="AL13" s="514"/>
      <c r="AM13" s="514"/>
      <c r="AN13" s="514"/>
      <c r="AO13" s="515"/>
      <c r="AP13" s="52"/>
      <c r="AQ13" s="74"/>
      <c r="AR13" s="72"/>
      <c r="AS13" s="72"/>
      <c r="AT13" s="72"/>
      <c r="AU13" s="73"/>
      <c r="AV13" s="513"/>
      <c r="AW13" s="514"/>
      <c r="AX13" s="514"/>
      <c r="AY13" s="514"/>
      <c r="AZ13" s="514"/>
      <c r="BA13" s="514"/>
      <c r="BB13" s="515"/>
      <c r="BC13" s="513"/>
      <c r="BD13" s="514"/>
      <c r="BE13" s="514"/>
      <c r="BF13" s="514"/>
      <c r="BG13" s="514"/>
      <c r="BH13" s="516"/>
      <c r="BI13" s="517"/>
      <c r="BJ13" s="514"/>
      <c r="BK13" s="514"/>
      <c r="BL13" s="514"/>
      <c r="BM13" s="514"/>
      <c r="BN13" s="514"/>
      <c r="BO13" s="515"/>
      <c r="BP13" s="513"/>
      <c r="BQ13" s="514"/>
      <c r="BR13" s="514"/>
      <c r="BS13" s="514"/>
      <c r="BT13" s="515"/>
      <c r="BU13" s="74"/>
      <c r="BV13" s="72"/>
      <c r="BW13" s="72"/>
      <c r="BX13" s="72"/>
      <c r="BY13" s="73"/>
      <c r="BZ13" s="74"/>
      <c r="CA13" s="72"/>
      <c r="CB13" s="72"/>
      <c r="CC13" s="72"/>
      <c r="CD13" s="72"/>
      <c r="CE13" s="72"/>
      <c r="CF13" s="73"/>
      <c r="CG13" s="513"/>
      <c r="CH13" s="514"/>
      <c r="CI13" s="514"/>
      <c r="CJ13" s="514"/>
      <c r="CK13" s="514"/>
      <c r="CL13" s="516"/>
      <c r="CM13" s="517"/>
      <c r="CN13" s="514"/>
      <c r="CO13" s="514"/>
      <c r="CP13" s="514"/>
      <c r="CQ13" s="514"/>
      <c r="CR13" s="514"/>
      <c r="CS13" s="515"/>
      <c r="CT13" s="513"/>
      <c r="CU13" s="514"/>
      <c r="CV13" s="514"/>
      <c r="CW13" s="514"/>
      <c r="CX13" s="515"/>
      <c r="CY13" s="74"/>
      <c r="CZ13" s="72"/>
      <c r="DA13" s="72"/>
      <c r="DB13" s="72"/>
      <c r="DC13" s="73"/>
      <c r="DD13" s="74"/>
      <c r="DE13" s="72"/>
      <c r="DF13" s="72"/>
      <c r="DG13" s="72"/>
      <c r="DH13" s="72"/>
      <c r="DI13" s="72"/>
      <c r="DJ13" s="73"/>
      <c r="DK13" s="513"/>
      <c r="DL13" s="514"/>
      <c r="DM13" s="514"/>
      <c r="DN13" s="514"/>
      <c r="DO13" s="514"/>
      <c r="DP13" s="516"/>
      <c r="DQ13" s="517"/>
      <c r="DR13" s="514"/>
      <c r="DS13" s="514"/>
      <c r="DT13" s="514"/>
      <c r="DU13" s="514"/>
      <c r="DV13" s="514"/>
      <c r="DW13" s="515"/>
      <c r="DX13" s="513"/>
      <c r="DY13" s="514"/>
      <c r="DZ13" s="514"/>
      <c r="EA13" s="514"/>
      <c r="EB13" s="515"/>
      <c r="EC13" s="74"/>
      <c r="ED13" s="72"/>
      <c r="EE13" s="72"/>
      <c r="EF13" s="72"/>
      <c r="EG13" s="73"/>
      <c r="EH13" s="74"/>
      <c r="EI13" s="72"/>
      <c r="EJ13" s="72"/>
      <c r="EK13" s="72"/>
      <c r="EL13" s="72"/>
      <c r="EM13" s="72"/>
      <c r="EN13" s="73"/>
      <c r="EO13" s="513"/>
      <c r="EP13" s="514"/>
      <c r="EQ13" s="514"/>
      <c r="ER13" s="514"/>
      <c r="ES13" s="514"/>
      <c r="ET13" s="516"/>
      <c r="EU13" s="509"/>
      <c r="EV13" s="506"/>
      <c r="EW13" s="506"/>
      <c r="EX13" s="506"/>
      <c r="EY13" s="506"/>
      <c r="EZ13" s="506"/>
      <c r="FA13" s="507"/>
      <c r="FB13" s="505"/>
      <c r="FC13" s="506"/>
      <c r="FD13" s="506"/>
      <c r="FE13" s="506"/>
      <c r="FF13" s="506"/>
      <c r="FG13" s="506"/>
      <c r="FH13" s="507"/>
      <c r="FI13" s="505"/>
      <c r="FJ13" s="506"/>
      <c r="FK13" s="506"/>
      <c r="FL13" s="506"/>
      <c r="FM13" s="507"/>
      <c r="FN13" s="505"/>
      <c r="FO13" s="506"/>
      <c r="FP13" s="506"/>
      <c r="FQ13" s="506"/>
      <c r="FR13" s="506"/>
      <c r="FS13" s="506"/>
      <c r="FT13" s="507"/>
      <c r="FU13" s="505"/>
      <c r="FV13" s="506"/>
      <c r="FW13" s="506"/>
      <c r="FX13" s="506"/>
      <c r="FY13" s="506"/>
      <c r="FZ13" s="506"/>
      <c r="GA13" s="507"/>
      <c r="GB13" s="505"/>
      <c r="GC13" s="506"/>
      <c r="GD13" s="506"/>
      <c r="GE13" s="506"/>
      <c r="GF13" s="506"/>
      <c r="GG13" s="506"/>
      <c r="GH13" s="507"/>
      <c r="GI13" s="505"/>
      <c r="GJ13" s="506"/>
      <c r="GK13" s="506"/>
      <c r="GL13" s="506"/>
      <c r="GM13" s="506"/>
      <c r="GN13" s="506"/>
      <c r="GO13" s="506"/>
      <c r="GP13" s="507"/>
      <c r="GQ13" s="510"/>
      <c r="GR13" s="511"/>
      <c r="GS13" s="511"/>
      <c r="GT13" s="511"/>
      <c r="GU13" s="512"/>
      <c r="GV13" s="505"/>
      <c r="GW13" s="506"/>
      <c r="GX13" s="506"/>
      <c r="GY13" s="506"/>
      <c r="GZ13" s="506"/>
      <c r="HA13" s="506"/>
      <c r="HB13" s="507"/>
      <c r="HC13" s="505"/>
      <c r="HD13" s="506"/>
      <c r="HE13" s="506"/>
      <c r="HF13" s="506"/>
      <c r="HG13" s="506"/>
      <c r="HH13" s="506"/>
      <c r="HI13" s="507"/>
      <c r="HJ13" s="505"/>
      <c r="HK13" s="506"/>
      <c r="HL13" s="506"/>
      <c r="HM13" s="506"/>
      <c r="HN13" s="507"/>
      <c r="HO13" s="505"/>
      <c r="HP13" s="506"/>
      <c r="HQ13" s="506"/>
      <c r="HR13" s="506"/>
      <c r="HS13" s="507"/>
      <c r="HT13" s="505"/>
      <c r="HU13" s="506"/>
      <c r="HV13" s="506"/>
      <c r="HW13" s="506"/>
      <c r="HX13" s="506"/>
      <c r="HY13" s="508"/>
      <c r="HZ13" s="509"/>
      <c r="IA13" s="506"/>
      <c r="IB13" s="506"/>
      <c r="IC13" s="506"/>
      <c r="ID13" s="506"/>
      <c r="IE13" s="506"/>
      <c r="IF13" s="506"/>
      <c r="IG13" s="508"/>
    </row>
    <row r="14" spans="1:241" ht="11.25" customHeight="1" hidden="1">
      <c r="A14" s="518"/>
      <c r="B14" s="519"/>
      <c r="C14" s="519"/>
      <c r="D14" s="519"/>
      <c r="E14" s="520"/>
      <c r="F14" s="521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3"/>
      <c r="AJ14" s="517"/>
      <c r="AK14" s="514"/>
      <c r="AL14" s="514"/>
      <c r="AM14" s="514"/>
      <c r="AN14" s="514"/>
      <c r="AO14" s="515"/>
      <c r="AP14" s="52"/>
      <c r="AQ14" s="74"/>
      <c r="AR14" s="72"/>
      <c r="AS14" s="72"/>
      <c r="AT14" s="72"/>
      <c r="AU14" s="73"/>
      <c r="AV14" s="513"/>
      <c r="AW14" s="514"/>
      <c r="AX14" s="514"/>
      <c r="AY14" s="514"/>
      <c r="AZ14" s="514"/>
      <c r="BA14" s="514"/>
      <c r="BB14" s="515"/>
      <c r="BC14" s="513"/>
      <c r="BD14" s="514"/>
      <c r="BE14" s="514"/>
      <c r="BF14" s="514"/>
      <c r="BG14" s="514"/>
      <c r="BH14" s="516"/>
      <c r="BI14" s="517"/>
      <c r="BJ14" s="514"/>
      <c r="BK14" s="514"/>
      <c r="BL14" s="514"/>
      <c r="BM14" s="514"/>
      <c r="BN14" s="514"/>
      <c r="BO14" s="515"/>
      <c r="BP14" s="513"/>
      <c r="BQ14" s="514"/>
      <c r="BR14" s="514"/>
      <c r="BS14" s="514"/>
      <c r="BT14" s="515"/>
      <c r="BU14" s="74"/>
      <c r="BV14" s="72"/>
      <c r="BW14" s="72"/>
      <c r="BX14" s="72"/>
      <c r="BY14" s="73"/>
      <c r="BZ14" s="74"/>
      <c r="CA14" s="72"/>
      <c r="CB14" s="72"/>
      <c r="CC14" s="72"/>
      <c r="CD14" s="72"/>
      <c r="CE14" s="72"/>
      <c r="CF14" s="73"/>
      <c r="CG14" s="513"/>
      <c r="CH14" s="514"/>
      <c r="CI14" s="514"/>
      <c r="CJ14" s="514"/>
      <c r="CK14" s="514"/>
      <c r="CL14" s="516"/>
      <c r="CM14" s="517"/>
      <c r="CN14" s="514"/>
      <c r="CO14" s="514"/>
      <c r="CP14" s="514"/>
      <c r="CQ14" s="514"/>
      <c r="CR14" s="514"/>
      <c r="CS14" s="515"/>
      <c r="CT14" s="513"/>
      <c r="CU14" s="514"/>
      <c r="CV14" s="514"/>
      <c r="CW14" s="514"/>
      <c r="CX14" s="515"/>
      <c r="CY14" s="74"/>
      <c r="CZ14" s="72"/>
      <c r="DA14" s="72"/>
      <c r="DB14" s="72"/>
      <c r="DC14" s="73"/>
      <c r="DD14" s="74"/>
      <c r="DE14" s="72"/>
      <c r="DF14" s="72"/>
      <c r="DG14" s="72"/>
      <c r="DH14" s="72"/>
      <c r="DI14" s="72"/>
      <c r="DJ14" s="73"/>
      <c r="DK14" s="513"/>
      <c r="DL14" s="514"/>
      <c r="DM14" s="514"/>
      <c r="DN14" s="514"/>
      <c r="DO14" s="514"/>
      <c r="DP14" s="516"/>
      <c r="DQ14" s="517"/>
      <c r="DR14" s="514"/>
      <c r="DS14" s="514"/>
      <c r="DT14" s="514"/>
      <c r="DU14" s="514"/>
      <c r="DV14" s="514"/>
      <c r="DW14" s="515"/>
      <c r="DX14" s="513"/>
      <c r="DY14" s="514"/>
      <c r="DZ14" s="514"/>
      <c r="EA14" s="514"/>
      <c r="EB14" s="515"/>
      <c r="EC14" s="74"/>
      <c r="ED14" s="72"/>
      <c r="EE14" s="72"/>
      <c r="EF14" s="72"/>
      <c r="EG14" s="73"/>
      <c r="EH14" s="74"/>
      <c r="EI14" s="72"/>
      <c r="EJ14" s="72"/>
      <c r="EK14" s="72"/>
      <c r="EL14" s="72"/>
      <c r="EM14" s="72"/>
      <c r="EN14" s="73"/>
      <c r="EO14" s="513"/>
      <c r="EP14" s="514"/>
      <c r="EQ14" s="514"/>
      <c r="ER14" s="514"/>
      <c r="ES14" s="514"/>
      <c r="ET14" s="516"/>
      <c r="EU14" s="509"/>
      <c r="EV14" s="506"/>
      <c r="EW14" s="506"/>
      <c r="EX14" s="506"/>
      <c r="EY14" s="506"/>
      <c r="EZ14" s="506"/>
      <c r="FA14" s="507"/>
      <c r="FB14" s="505"/>
      <c r="FC14" s="506"/>
      <c r="FD14" s="506"/>
      <c r="FE14" s="506"/>
      <c r="FF14" s="506"/>
      <c r="FG14" s="506"/>
      <c r="FH14" s="507"/>
      <c r="FI14" s="505"/>
      <c r="FJ14" s="506"/>
      <c r="FK14" s="506"/>
      <c r="FL14" s="506"/>
      <c r="FM14" s="507"/>
      <c r="FN14" s="505"/>
      <c r="FO14" s="506"/>
      <c r="FP14" s="506"/>
      <c r="FQ14" s="506"/>
      <c r="FR14" s="506"/>
      <c r="FS14" s="506"/>
      <c r="FT14" s="507"/>
      <c r="FU14" s="505"/>
      <c r="FV14" s="506"/>
      <c r="FW14" s="506"/>
      <c r="FX14" s="506"/>
      <c r="FY14" s="506"/>
      <c r="FZ14" s="506"/>
      <c r="GA14" s="507"/>
      <c r="GB14" s="505"/>
      <c r="GC14" s="506"/>
      <c r="GD14" s="506"/>
      <c r="GE14" s="506"/>
      <c r="GF14" s="506"/>
      <c r="GG14" s="506"/>
      <c r="GH14" s="507"/>
      <c r="GI14" s="505"/>
      <c r="GJ14" s="506"/>
      <c r="GK14" s="506"/>
      <c r="GL14" s="506"/>
      <c r="GM14" s="506"/>
      <c r="GN14" s="506"/>
      <c r="GO14" s="506"/>
      <c r="GP14" s="507"/>
      <c r="GQ14" s="510"/>
      <c r="GR14" s="511"/>
      <c r="GS14" s="511"/>
      <c r="GT14" s="511"/>
      <c r="GU14" s="512"/>
      <c r="GV14" s="505"/>
      <c r="GW14" s="506"/>
      <c r="GX14" s="506"/>
      <c r="GY14" s="506"/>
      <c r="GZ14" s="506"/>
      <c r="HA14" s="506"/>
      <c r="HB14" s="507"/>
      <c r="HC14" s="505"/>
      <c r="HD14" s="506"/>
      <c r="HE14" s="506"/>
      <c r="HF14" s="506"/>
      <c r="HG14" s="506"/>
      <c r="HH14" s="506"/>
      <c r="HI14" s="507"/>
      <c r="HJ14" s="505"/>
      <c r="HK14" s="506"/>
      <c r="HL14" s="506"/>
      <c r="HM14" s="506"/>
      <c r="HN14" s="507"/>
      <c r="HO14" s="505"/>
      <c r="HP14" s="506"/>
      <c r="HQ14" s="506"/>
      <c r="HR14" s="506"/>
      <c r="HS14" s="507"/>
      <c r="HT14" s="505"/>
      <c r="HU14" s="506"/>
      <c r="HV14" s="506"/>
      <c r="HW14" s="506"/>
      <c r="HX14" s="506"/>
      <c r="HY14" s="508"/>
      <c r="HZ14" s="509"/>
      <c r="IA14" s="506"/>
      <c r="IB14" s="506"/>
      <c r="IC14" s="506"/>
      <c r="ID14" s="506"/>
      <c r="IE14" s="506"/>
      <c r="IF14" s="506"/>
      <c r="IG14" s="508"/>
    </row>
    <row r="15" spans="1:241" ht="11.25" customHeight="1" hidden="1">
      <c r="A15" s="518"/>
      <c r="B15" s="519"/>
      <c r="C15" s="519"/>
      <c r="D15" s="519"/>
      <c r="E15" s="520"/>
      <c r="F15" s="521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3"/>
      <c r="AJ15" s="517"/>
      <c r="AK15" s="514"/>
      <c r="AL15" s="514"/>
      <c r="AM15" s="514"/>
      <c r="AN15" s="514"/>
      <c r="AO15" s="515"/>
      <c r="AP15" s="52"/>
      <c r="AQ15" s="74"/>
      <c r="AR15" s="72"/>
      <c r="AS15" s="72"/>
      <c r="AT15" s="72"/>
      <c r="AU15" s="73"/>
      <c r="AV15" s="513"/>
      <c r="AW15" s="514"/>
      <c r="AX15" s="514"/>
      <c r="AY15" s="514"/>
      <c r="AZ15" s="514"/>
      <c r="BA15" s="514"/>
      <c r="BB15" s="515"/>
      <c r="BC15" s="513"/>
      <c r="BD15" s="514"/>
      <c r="BE15" s="514"/>
      <c r="BF15" s="514"/>
      <c r="BG15" s="514"/>
      <c r="BH15" s="516"/>
      <c r="BI15" s="517"/>
      <c r="BJ15" s="514"/>
      <c r="BK15" s="514"/>
      <c r="BL15" s="514"/>
      <c r="BM15" s="514"/>
      <c r="BN15" s="514"/>
      <c r="BO15" s="515"/>
      <c r="BP15" s="513"/>
      <c r="BQ15" s="514"/>
      <c r="BR15" s="514"/>
      <c r="BS15" s="514"/>
      <c r="BT15" s="515"/>
      <c r="BU15" s="74"/>
      <c r="BV15" s="72"/>
      <c r="BW15" s="72"/>
      <c r="BX15" s="72"/>
      <c r="BY15" s="73"/>
      <c r="BZ15" s="74"/>
      <c r="CA15" s="72"/>
      <c r="CB15" s="72"/>
      <c r="CC15" s="72"/>
      <c r="CD15" s="72"/>
      <c r="CE15" s="72"/>
      <c r="CF15" s="73"/>
      <c r="CG15" s="513"/>
      <c r="CH15" s="514"/>
      <c r="CI15" s="514"/>
      <c r="CJ15" s="514"/>
      <c r="CK15" s="514"/>
      <c r="CL15" s="516"/>
      <c r="CM15" s="517"/>
      <c r="CN15" s="514"/>
      <c r="CO15" s="514"/>
      <c r="CP15" s="514"/>
      <c r="CQ15" s="514"/>
      <c r="CR15" s="514"/>
      <c r="CS15" s="515"/>
      <c r="CT15" s="513"/>
      <c r="CU15" s="514"/>
      <c r="CV15" s="514"/>
      <c r="CW15" s="514"/>
      <c r="CX15" s="515"/>
      <c r="CY15" s="74"/>
      <c r="CZ15" s="72"/>
      <c r="DA15" s="72"/>
      <c r="DB15" s="72"/>
      <c r="DC15" s="73"/>
      <c r="DD15" s="74"/>
      <c r="DE15" s="72"/>
      <c r="DF15" s="72"/>
      <c r="DG15" s="72"/>
      <c r="DH15" s="72"/>
      <c r="DI15" s="72"/>
      <c r="DJ15" s="73"/>
      <c r="DK15" s="513"/>
      <c r="DL15" s="514"/>
      <c r="DM15" s="514"/>
      <c r="DN15" s="514"/>
      <c r="DO15" s="514"/>
      <c r="DP15" s="516"/>
      <c r="DQ15" s="517"/>
      <c r="DR15" s="514"/>
      <c r="DS15" s="514"/>
      <c r="DT15" s="514"/>
      <c r="DU15" s="514"/>
      <c r="DV15" s="514"/>
      <c r="DW15" s="515"/>
      <c r="DX15" s="513"/>
      <c r="DY15" s="514"/>
      <c r="DZ15" s="514"/>
      <c r="EA15" s="514"/>
      <c r="EB15" s="515"/>
      <c r="EC15" s="74"/>
      <c r="ED15" s="72"/>
      <c r="EE15" s="72"/>
      <c r="EF15" s="72"/>
      <c r="EG15" s="73"/>
      <c r="EH15" s="74"/>
      <c r="EI15" s="72"/>
      <c r="EJ15" s="72"/>
      <c r="EK15" s="72"/>
      <c r="EL15" s="72"/>
      <c r="EM15" s="72"/>
      <c r="EN15" s="73"/>
      <c r="EO15" s="513"/>
      <c r="EP15" s="514"/>
      <c r="EQ15" s="514"/>
      <c r="ER15" s="514"/>
      <c r="ES15" s="514"/>
      <c r="ET15" s="516"/>
      <c r="EU15" s="509"/>
      <c r="EV15" s="506"/>
      <c r="EW15" s="506"/>
      <c r="EX15" s="506"/>
      <c r="EY15" s="506"/>
      <c r="EZ15" s="506"/>
      <c r="FA15" s="507"/>
      <c r="FB15" s="505"/>
      <c r="FC15" s="506"/>
      <c r="FD15" s="506"/>
      <c r="FE15" s="506"/>
      <c r="FF15" s="506"/>
      <c r="FG15" s="506"/>
      <c r="FH15" s="507"/>
      <c r="FI15" s="505"/>
      <c r="FJ15" s="506"/>
      <c r="FK15" s="506"/>
      <c r="FL15" s="506"/>
      <c r="FM15" s="507"/>
      <c r="FN15" s="505"/>
      <c r="FO15" s="506"/>
      <c r="FP15" s="506"/>
      <c r="FQ15" s="506"/>
      <c r="FR15" s="506"/>
      <c r="FS15" s="506"/>
      <c r="FT15" s="507"/>
      <c r="FU15" s="505"/>
      <c r="FV15" s="506"/>
      <c r="FW15" s="506"/>
      <c r="FX15" s="506"/>
      <c r="FY15" s="506"/>
      <c r="FZ15" s="506"/>
      <c r="GA15" s="507"/>
      <c r="GB15" s="505"/>
      <c r="GC15" s="506"/>
      <c r="GD15" s="506"/>
      <c r="GE15" s="506"/>
      <c r="GF15" s="506"/>
      <c r="GG15" s="506"/>
      <c r="GH15" s="507"/>
      <c r="GI15" s="505"/>
      <c r="GJ15" s="506"/>
      <c r="GK15" s="506"/>
      <c r="GL15" s="506"/>
      <c r="GM15" s="506"/>
      <c r="GN15" s="506"/>
      <c r="GO15" s="506"/>
      <c r="GP15" s="507"/>
      <c r="GQ15" s="510"/>
      <c r="GR15" s="511"/>
      <c r="GS15" s="511"/>
      <c r="GT15" s="511"/>
      <c r="GU15" s="512"/>
      <c r="GV15" s="505"/>
      <c r="GW15" s="506"/>
      <c r="GX15" s="506"/>
      <c r="GY15" s="506"/>
      <c r="GZ15" s="506"/>
      <c r="HA15" s="506"/>
      <c r="HB15" s="507"/>
      <c r="HC15" s="505"/>
      <c r="HD15" s="506"/>
      <c r="HE15" s="506"/>
      <c r="HF15" s="506"/>
      <c r="HG15" s="506"/>
      <c r="HH15" s="506"/>
      <c r="HI15" s="507"/>
      <c r="HJ15" s="505"/>
      <c r="HK15" s="506"/>
      <c r="HL15" s="506"/>
      <c r="HM15" s="506"/>
      <c r="HN15" s="507"/>
      <c r="HO15" s="505"/>
      <c r="HP15" s="506"/>
      <c r="HQ15" s="506"/>
      <c r="HR15" s="506"/>
      <c r="HS15" s="507"/>
      <c r="HT15" s="505"/>
      <c r="HU15" s="506"/>
      <c r="HV15" s="506"/>
      <c r="HW15" s="506"/>
      <c r="HX15" s="506"/>
      <c r="HY15" s="508"/>
      <c r="HZ15" s="509"/>
      <c r="IA15" s="506"/>
      <c r="IB15" s="506"/>
      <c r="IC15" s="506"/>
      <c r="ID15" s="506"/>
      <c r="IE15" s="506"/>
      <c r="IF15" s="506"/>
      <c r="IG15" s="508"/>
    </row>
    <row r="16" spans="1:241" ht="11.25" customHeight="1" hidden="1">
      <c r="A16" s="518"/>
      <c r="B16" s="519"/>
      <c r="C16" s="519"/>
      <c r="D16" s="519"/>
      <c r="E16" s="520"/>
      <c r="F16" s="521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3"/>
      <c r="AJ16" s="517"/>
      <c r="AK16" s="514"/>
      <c r="AL16" s="514"/>
      <c r="AM16" s="514"/>
      <c r="AN16" s="514"/>
      <c r="AO16" s="515"/>
      <c r="AP16" s="52"/>
      <c r="AQ16" s="74"/>
      <c r="AR16" s="72"/>
      <c r="AS16" s="72"/>
      <c r="AT16" s="72"/>
      <c r="AU16" s="73"/>
      <c r="AV16" s="513"/>
      <c r="AW16" s="514"/>
      <c r="AX16" s="514"/>
      <c r="AY16" s="514"/>
      <c r="AZ16" s="514"/>
      <c r="BA16" s="514"/>
      <c r="BB16" s="515"/>
      <c r="BC16" s="513"/>
      <c r="BD16" s="514"/>
      <c r="BE16" s="514"/>
      <c r="BF16" s="514"/>
      <c r="BG16" s="514"/>
      <c r="BH16" s="516"/>
      <c r="BI16" s="517"/>
      <c r="BJ16" s="514"/>
      <c r="BK16" s="514"/>
      <c r="BL16" s="514"/>
      <c r="BM16" s="514"/>
      <c r="BN16" s="514"/>
      <c r="BO16" s="515"/>
      <c r="BP16" s="513"/>
      <c r="BQ16" s="514"/>
      <c r="BR16" s="514"/>
      <c r="BS16" s="514"/>
      <c r="BT16" s="515"/>
      <c r="BU16" s="74"/>
      <c r="BV16" s="72"/>
      <c r="BW16" s="72"/>
      <c r="BX16" s="72"/>
      <c r="BY16" s="73"/>
      <c r="BZ16" s="74"/>
      <c r="CA16" s="72"/>
      <c r="CB16" s="72"/>
      <c r="CC16" s="72"/>
      <c r="CD16" s="72"/>
      <c r="CE16" s="72"/>
      <c r="CF16" s="73"/>
      <c r="CG16" s="513"/>
      <c r="CH16" s="514"/>
      <c r="CI16" s="514"/>
      <c r="CJ16" s="514"/>
      <c r="CK16" s="514"/>
      <c r="CL16" s="516"/>
      <c r="CM16" s="517"/>
      <c r="CN16" s="514"/>
      <c r="CO16" s="514"/>
      <c r="CP16" s="514"/>
      <c r="CQ16" s="514"/>
      <c r="CR16" s="514"/>
      <c r="CS16" s="515"/>
      <c r="CT16" s="513"/>
      <c r="CU16" s="514"/>
      <c r="CV16" s="514"/>
      <c r="CW16" s="514"/>
      <c r="CX16" s="515"/>
      <c r="CY16" s="74"/>
      <c r="CZ16" s="72"/>
      <c r="DA16" s="72"/>
      <c r="DB16" s="72"/>
      <c r="DC16" s="73"/>
      <c r="DD16" s="74"/>
      <c r="DE16" s="72"/>
      <c r="DF16" s="72"/>
      <c r="DG16" s="72"/>
      <c r="DH16" s="72"/>
      <c r="DI16" s="72"/>
      <c r="DJ16" s="73"/>
      <c r="DK16" s="513"/>
      <c r="DL16" s="514"/>
      <c r="DM16" s="514"/>
      <c r="DN16" s="514"/>
      <c r="DO16" s="514"/>
      <c r="DP16" s="516"/>
      <c r="DQ16" s="517"/>
      <c r="DR16" s="514"/>
      <c r="DS16" s="514"/>
      <c r="DT16" s="514"/>
      <c r="DU16" s="514"/>
      <c r="DV16" s="514"/>
      <c r="DW16" s="515"/>
      <c r="DX16" s="513"/>
      <c r="DY16" s="514"/>
      <c r="DZ16" s="514"/>
      <c r="EA16" s="514"/>
      <c r="EB16" s="515"/>
      <c r="EC16" s="74"/>
      <c r="ED16" s="72"/>
      <c r="EE16" s="72"/>
      <c r="EF16" s="72"/>
      <c r="EG16" s="73"/>
      <c r="EH16" s="74"/>
      <c r="EI16" s="72"/>
      <c r="EJ16" s="72"/>
      <c r="EK16" s="72"/>
      <c r="EL16" s="72"/>
      <c r="EM16" s="72"/>
      <c r="EN16" s="73"/>
      <c r="EO16" s="513"/>
      <c r="EP16" s="514"/>
      <c r="EQ16" s="514"/>
      <c r="ER16" s="514"/>
      <c r="ES16" s="514"/>
      <c r="ET16" s="516"/>
      <c r="EU16" s="509"/>
      <c r="EV16" s="506"/>
      <c r="EW16" s="506"/>
      <c r="EX16" s="506"/>
      <c r="EY16" s="506"/>
      <c r="EZ16" s="506"/>
      <c r="FA16" s="507"/>
      <c r="FB16" s="505"/>
      <c r="FC16" s="506"/>
      <c r="FD16" s="506"/>
      <c r="FE16" s="506"/>
      <c r="FF16" s="506"/>
      <c r="FG16" s="506"/>
      <c r="FH16" s="507"/>
      <c r="FI16" s="505"/>
      <c r="FJ16" s="506"/>
      <c r="FK16" s="506"/>
      <c r="FL16" s="506"/>
      <c r="FM16" s="507"/>
      <c r="FN16" s="505"/>
      <c r="FO16" s="506"/>
      <c r="FP16" s="506"/>
      <c r="FQ16" s="506"/>
      <c r="FR16" s="506"/>
      <c r="FS16" s="506"/>
      <c r="FT16" s="507"/>
      <c r="FU16" s="505"/>
      <c r="FV16" s="506"/>
      <c r="FW16" s="506"/>
      <c r="FX16" s="506"/>
      <c r="FY16" s="506"/>
      <c r="FZ16" s="506"/>
      <c r="GA16" s="507"/>
      <c r="GB16" s="505"/>
      <c r="GC16" s="506"/>
      <c r="GD16" s="506"/>
      <c r="GE16" s="506"/>
      <c r="GF16" s="506"/>
      <c r="GG16" s="506"/>
      <c r="GH16" s="507"/>
      <c r="GI16" s="505"/>
      <c r="GJ16" s="506"/>
      <c r="GK16" s="506"/>
      <c r="GL16" s="506"/>
      <c r="GM16" s="506"/>
      <c r="GN16" s="506"/>
      <c r="GO16" s="506"/>
      <c r="GP16" s="507"/>
      <c r="GQ16" s="510"/>
      <c r="GR16" s="511"/>
      <c r="GS16" s="511"/>
      <c r="GT16" s="511"/>
      <c r="GU16" s="512"/>
      <c r="GV16" s="505"/>
      <c r="GW16" s="506"/>
      <c r="GX16" s="506"/>
      <c r="GY16" s="506"/>
      <c r="GZ16" s="506"/>
      <c r="HA16" s="506"/>
      <c r="HB16" s="507"/>
      <c r="HC16" s="505"/>
      <c r="HD16" s="506"/>
      <c r="HE16" s="506"/>
      <c r="HF16" s="506"/>
      <c r="HG16" s="506"/>
      <c r="HH16" s="506"/>
      <c r="HI16" s="507"/>
      <c r="HJ16" s="505"/>
      <c r="HK16" s="506"/>
      <c r="HL16" s="506"/>
      <c r="HM16" s="506"/>
      <c r="HN16" s="507"/>
      <c r="HO16" s="505"/>
      <c r="HP16" s="506"/>
      <c r="HQ16" s="506"/>
      <c r="HR16" s="506"/>
      <c r="HS16" s="507"/>
      <c r="HT16" s="505"/>
      <c r="HU16" s="506"/>
      <c r="HV16" s="506"/>
      <c r="HW16" s="506"/>
      <c r="HX16" s="506"/>
      <c r="HY16" s="508"/>
      <c r="HZ16" s="509"/>
      <c r="IA16" s="506"/>
      <c r="IB16" s="506"/>
      <c r="IC16" s="506"/>
      <c r="ID16" s="506"/>
      <c r="IE16" s="506"/>
      <c r="IF16" s="506"/>
      <c r="IG16" s="508"/>
    </row>
    <row r="17" spans="1:241" ht="12" customHeight="1" hidden="1">
      <c r="A17" s="499"/>
      <c r="B17" s="500"/>
      <c r="C17" s="500"/>
      <c r="D17" s="500"/>
      <c r="E17" s="501"/>
      <c r="F17" s="502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4"/>
      <c r="AJ17" s="498"/>
      <c r="AK17" s="495"/>
      <c r="AL17" s="495"/>
      <c r="AM17" s="495"/>
      <c r="AN17" s="495"/>
      <c r="AO17" s="497"/>
      <c r="AP17" s="42"/>
      <c r="AQ17" s="491"/>
      <c r="AR17" s="492"/>
      <c r="AS17" s="492"/>
      <c r="AT17" s="492"/>
      <c r="AU17" s="493"/>
      <c r="AV17" s="494"/>
      <c r="AW17" s="495"/>
      <c r="AX17" s="495"/>
      <c r="AY17" s="495"/>
      <c r="AZ17" s="495"/>
      <c r="BA17" s="495"/>
      <c r="BB17" s="497"/>
      <c r="BC17" s="494"/>
      <c r="BD17" s="495"/>
      <c r="BE17" s="495"/>
      <c r="BF17" s="495"/>
      <c r="BG17" s="495"/>
      <c r="BH17" s="496"/>
      <c r="BI17" s="498"/>
      <c r="BJ17" s="495"/>
      <c r="BK17" s="495"/>
      <c r="BL17" s="495"/>
      <c r="BM17" s="495"/>
      <c r="BN17" s="495"/>
      <c r="BO17" s="497"/>
      <c r="BP17" s="494"/>
      <c r="BQ17" s="495"/>
      <c r="BR17" s="495"/>
      <c r="BS17" s="495"/>
      <c r="BT17" s="497"/>
      <c r="BU17" s="491"/>
      <c r="BV17" s="492"/>
      <c r="BW17" s="492"/>
      <c r="BX17" s="492"/>
      <c r="BY17" s="493"/>
      <c r="BZ17" s="491"/>
      <c r="CA17" s="492"/>
      <c r="CB17" s="492"/>
      <c r="CC17" s="492"/>
      <c r="CD17" s="492"/>
      <c r="CE17" s="492"/>
      <c r="CF17" s="493"/>
      <c r="CG17" s="494"/>
      <c r="CH17" s="495"/>
      <c r="CI17" s="495"/>
      <c r="CJ17" s="495"/>
      <c r="CK17" s="495"/>
      <c r="CL17" s="496"/>
      <c r="CM17" s="498"/>
      <c r="CN17" s="495"/>
      <c r="CO17" s="495"/>
      <c r="CP17" s="495"/>
      <c r="CQ17" s="495"/>
      <c r="CR17" s="495"/>
      <c r="CS17" s="497"/>
      <c r="CT17" s="494"/>
      <c r="CU17" s="495"/>
      <c r="CV17" s="495"/>
      <c r="CW17" s="495"/>
      <c r="CX17" s="497"/>
      <c r="CY17" s="491"/>
      <c r="CZ17" s="492"/>
      <c r="DA17" s="492"/>
      <c r="DB17" s="492"/>
      <c r="DC17" s="493"/>
      <c r="DD17" s="491"/>
      <c r="DE17" s="492"/>
      <c r="DF17" s="492"/>
      <c r="DG17" s="492"/>
      <c r="DH17" s="492"/>
      <c r="DI17" s="492"/>
      <c r="DJ17" s="493"/>
      <c r="DK17" s="494"/>
      <c r="DL17" s="495"/>
      <c r="DM17" s="495"/>
      <c r="DN17" s="495"/>
      <c r="DO17" s="495"/>
      <c r="DP17" s="496"/>
      <c r="DQ17" s="498"/>
      <c r="DR17" s="495"/>
      <c r="DS17" s="495"/>
      <c r="DT17" s="495"/>
      <c r="DU17" s="495"/>
      <c r="DV17" s="495"/>
      <c r="DW17" s="497"/>
      <c r="DX17" s="494"/>
      <c r="DY17" s="495"/>
      <c r="DZ17" s="495"/>
      <c r="EA17" s="495"/>
      <c r="EB17" s="497"/>
      <c r="EC17" s="491"/>
      <c r="ED17" s="492"/>
      <c r="EE17" s="492"/>
      <c r="EF17" s="492"/>
      <c r="EG17" s="493"/>
      <c r="EH17" s="491"/>
      <c r="EI17" s="492"/>
      <c r="EJ17" s="492"/>
      <c r="EK17" s="492"/>
      <c r="EL17" s="492"/>
      <c r="EM17" s="492"/>
      <c r="EN17" s="493"/>
      <c r="EO17" s="494"/>
      <c r="EP17" s="495"/>
      <c r="EQ17" s="495"/>
      <c r="ER17" s="495"/>
      <c r="ES17" s="495"/>
      <c r="ET17" s="496"/>
      <c r="EU17" s="484"/>
      <c r="EV17" s="481"/>
      <c r="EW17" s="481"/>
      <c r="EX17" s="481"/>
      <c r="EY17" s="481"/>
      <c r="EZ17" s="481"/>
      <c r="FA17" s="482"/>
      <c r="FB17" s="480"/>
      <c r="FC17" s="481"/>
      <c r="FD17" s="481"/>
      <c r="FE17" s="481"/>
      <c r="FF17" s="481"/>
      <c r="FG17" s="481"/>
      <c r="FH17" s="482"/>
      <c r="FI17" s="480"/>
      <c r="FJ17" s="481"/>
      <c r="FK17" s="481"/>
      <c r="FL17" s="481"/>
      <c r="FM17" s="482"/>
      <c r="FN17" s="480"/>
      <c r="FO17" s="481"/>
      <c r="FP17" s="481"/>
      <c r="FQ17" s="481"/>
      <c r="FR17" s="481"/>
      <c r="FS17" s="481"/>
      <c r="FT17" s="482"/>
      <c r="FU17" s="480"/>
      <c r="FV17" s="481"/>
      <c r="FW17" s="481"/>
      <c r="FX17" s="481"/>
      <c r="FY17" s="481"/>
      <c r="FZ17" s="481"/>
      <c r="GA17" s="482"/>
      <c r="GB17" s="480"/>
      <c r="GC17" s="481"/>
      <c r="GD17" s="481"/>
      <c r="GE17" s="481"/>
      <c r="GF17" s="481"/>
      <c r="GG17" s="481"/>
      <c r="GH17" s="482"/>
      <c r="GI17" s="480"/>
      <c r="GJ17" s="481"/>
      <c r="GK17" s="481"/>
      <c r="GL17" s="481"/>
      <c r="GM17" s="481"/>
      <c r="GN17" s="481"/>
      <c r="GO17" s="481"/>
      <c r="GP17" s="482"/>
      <c r="GQ17" s="488"/>
      <c r="GR17" s="489"/>
      <c r="GS17" s="489"/>
      <c r="GT17" s="489"/>
      <c r="GU17" s="490"/>
      <c r="GV17" s="480"/>
      <c r="GW17" s="481"/>
      <c r="GX17" s="481"/>
      <c r="GY17" s="481"/>
      <c r="GZ17" s="481"/>
      <c r="HA17" s="481"/>
      <c r="HB17" s="482"/>
      <c r="HC17" s="480"/>
      <c r="HD17" s="481"/>
      <c r="HE17" s="481"/>
      <c r="HF17" s="481"/>
      <c r="HG17" s="481"/>
      <c r="HH17" s="481"/>
      <c r="HI17" s="482"/>
      <c r="HJ17" s="480"/>
      <c r="HK17" s="481"/>
      <c r="HL17" s="481"/>
      <c r="HM17" s="481"/>
      <c r="HN17" s="482"/>
      <c r="HO17" s="480"/>
      <c r="HP17" s="481"/>
      <c r="HQ17" s="481"/>
      <c r="HR17" s="481"/>
      <c r="HS17" s="482"/>
      <c r="HT17" s="480"/>
      <c r="HU17" s="481"/>
      <c r="HV17" s="481"/>
      <c r="HW17" s="481"/>
      <c r="HX17" s="481"/>
      <c r="HY17" s="483"/>
      <c r="HZ17" s="484"/>
      <c r="IA17" s="481"/>
      <c r="IB17" s="481"/>
      <c r="IC17" s="481"/>
      <c r="ID17" s="481"/>
      <c r="IE17" s="481"/>
      <c r="IF17" s="481"/>
      <c r="IG17" s="483"/>
    </row>
    <row r="18" spans="1:241" s="9" customFormat="1" ht="18.75" customHeight="1" thickBot="1">
      <c r="A18" s="210" t="s">
        <v>39</v>
      </c>
      <c r="B18" s="211"/>
      <c r="C18" s="211"/>
      <c r="D18" s="211"/>
      <c r="E18" s="272"/>
      <c r="F18" s="485" t="s">
        <v>31</v>
      </c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7"/>
      <c r="AJ18" s="204">
        <f>AJ19+AJ40</f>
        <v>258.44599999999997</v>
      </c>
      <c r="AK18" s="204"/>
      <c r="AL18" s="204"/>
      <c r="AM18" s="204"/>
      <c r="AN18" s="204"/>
      <c r="AO18" s="205"/>
      <c r="AP18" s="57">
        <f>AP19+AP40</f>
        <v>0</v>
      </c>
      <c r="AQ18" s="299">
        <f>AQ19+AQ40</f>
        <v>258.44599999999997</v>
      </c>
      <c r="AR18" s="300"/>
      <c r="AS18" s="300"/>
      <c r="AT18" s="300"/>
      <c r="AU18" s="303"/>
      <c r="AV18" s="204">
        <v>0</v>
      </c>
      <c r="AW18" s="204"/>
      <c r="AX18" s="204"/>
      <c r="AY18" s="204"/>
      <c r="AZ18" s="204"/>
      <c r="BA18" s="204"/>
      <c r="BB18" s="205"/>
      <c r="BC18" s="206">
        <v>0</v>
      </c>
      <c r="BD18" s="204"/>
      <c r="BE18" s="204"/>
      <c r="BF18" s="204"/>
      <c r="BG18" s="204"/>
      <c r="BH18" s="204"/>
      <c r="BI18" s="215">
        <f>BI19+BI40</f>
        <v>313.65989572</v>
      </c>
      <c r="BJ18" s="204"/>
      <c r="BK18" s="204"/>
      <c r="BL18" s="204"/>
      <c r="BM18" s="204"/>
      <c r="BN18" s="204"/>
      <c r="BO18" s="205"/>
      <c r="BP18" s="206">
        <f>BP19+BP40</f>
        <v>1.59572512</v>
      </c>
      <c r="BQ18" s="204"/>
      <c r="BR18" s="204"/>
      <c r="BS18" s="204"/>
      <c r="BT18" s="205"/>
      <c r="BU18" s="206">
        <f>BU19+BU40</f>
        <v>292.40558154</v>
      </c>
      <c r="BV18" s="204"/>
      <c r="BW18" s="204"/>
      <c r="BX18" s="204"/>
      <c r="BY18" s="205"/>
      <c r="BZ18" s="204">
        <f>BZ19</f>
        <v>19.65891259</v>
      </c>
      <c r="CA18" s="204"/>
      <c r="CB18" s="204"/>
      <c r="CC18" s="204"/>
      <c r="CD18" s="204"/>
      <c r="CE18" s="204"/>
      <c r="CF18" s="205"/>
      <c r="CG18" s="206">
        <v>0</v>
      </c>
      <c r="CH18" s="204"/>
      <c r="CI18" s="204"/>
      <c r="CJ18" s="204"/>
      <c r="CK18" s="204"/>
      <c r="CL18" s="207"/>
      <c r="CM18" s="205">
        <f t="shared" si="0"/>
        <v>-55.21389572000004</v>
      </c>
      <c r="CN18" s="281"/>
      <c r="CO18" s="281"/>
      <c r="CP18" s="281"/>
      <c r="CQ18" s="281"/>
      <c r="CR18" s="281"/>
      <c r="CS18" s="281"/>
      <c r="CT18" s="281">
        <f>AP18-BP18</f>
        <v>-1.59572512</v>
      </c>
      <c r="CU18" s="281"/>
      <c r="CV18" s="281"/>
      <c r="CW18" s="281"/>
      <c r="CX18" s="281"/>
      <c r="CY18" s="281">
        <f>AQ18-BU18</f>
        <v>-33.959581540000045</v>
      </c>
      <c r="CZ18" s="281"/>
      <c r="DA18" s="281"/>
      <c r="DB18" s="281"/>
      <c r="DC18" s="281"/>
      <c r="DD18" s="204">
        <f>DD19</f>
        <v>-9.46891</v>
      </c>
      <c r="DE18" s="204"/>
      <c r="DF18" s="204"/>
      <c r="DG18" s="204"/>
      <c r="DH18" s="204"/>
      <c r="DI18" s="204"/>
      <c r="DJ18" s="205"/>
      <c r="DK18" s="206">
        <v>0</v>
      </c>
      <c r="DL18" s="204"/>
      <c r="DM18" s="204"/>
      <c r="DN18" s="204"/>
      <c r="DO18" s="204"/>
      <c r="DP18" s="204"/>
      <c r="DQ18" s="215">
        <f>DQ19+DQ40</f>
        <v>303.33734007</v>
      </c>
      <c r="DR18" s="204"/>
      <c r="DS18" s="204"/>
      <c r="DT18" s="204"/>
      <c r="DU18" s="204"/>
      <c r="DV18" s="204"/>
      <c r="DW18" s="205"/>
      <c r="DX18" s="206">
        <f>DX19+DX40</f>
        <v>1.59572512</v>
      </c>
      <c r="DY18" s="204"/>
      <c r="DZ18" s="204"/>
      <c r="EA18" s="204"/>
      <c r="EB18" s="205"/>
      <c r="EC18" s="206">
        <f>EC19+EC40</f>
        <v>282.08270236</v>
      </c>
      <c r="ED18" s="204"/>
      <c r="EE18" s="204"/>
      <c r="EF18" s="204"/>
      <c r="EG18" s="205"/>
      <c r="EH18" s="204">
        <f>EH19+EH40</f>
        <v>19.65891259</v>
      </c>
      <c r="EI18" s="204"/>
      <c r="EJ18" s="204"/>
      <c r="EK18" s="204"/>
      <c r="EL18" s="204"/>
      <c r="EM18" s="204"/>
      <c r="EN18" s="205"/>
      <c r="EO18" s="206">
        <f>EO19+EO40</f>
        <v>0</v>
      </c>
      <c r="EP18" s="204"/>
      <c r="EQ18" s="204"/>
      <c r="ER18" s="204"/>
      <c r="ES18" s="204"/>
      <c r="ET18" s="207"/>
      <c r="EU18" s="208"/>
      <c r="EV18" s="208"/>
      <c r="EW18" s="208"/>
      <c r="EX18" s="208"/>
      <c r="EY18" s="208"/>
      <c r="EZ18" s="208"/>
      <c r="FA18" s="209"/>
      <c r="FB18" s="216"/>
      <c r="FC18" s="208"/>
      <c r="FD18" s="208"/>
      <c r="FE18" s="208"/>
      <c r="FF18" s="208"/>
      <c r="FG18" s="208"/>
      <c r="FH18" s="209"/>
      <c r="FI18" s="216"/>
      <c r="FJ18" s="208"/>
      <c r="FK18" s="208"/>
      <c r="FL18" s="208"/>
      <c r="FM18" s="209"/>
      <c r="FN18" s="216"/>
      <c r="FO18" s="208"/>
      <c r="FP18" s="208"/>
      <c r="FQ18" s="208"/>
      <c r="FR18" s="208"/>
      <c r="FS18" s="208"/>
      <c r="FT18" s="209"/>
      <c r="FU18" s="216"/>
      <c r="FV18" s="208"/>
      <c r="FW18" s="208"/>
      <c r="FX18" s="208"/>
      <c r="FY18" s="208"/>
      <c r="FZ18" s="208"/>
      <c r="GA18" s="209"/>
      <c r="GB18" s="216"/>
      <c r="GC18" s="208"/>
      <c r="GD18" s="208"/>
      <c r="GE18" s="208"/>
      <c r="GF18" s="208"/>
      <c r="GG18" s="208"/>
      <c r="GH18" s="209"/>
      <c r="GI18" s="216" t="s">
        <v>73</v>
      </c>
      <c r="GJ18" s="208"/>
      <c r="GK18" s="208"/>
      <c r="GL18" s="208"/>
      <c r="GM18" s="208"/>
      <c r="GN18" s="208"/>
      <c r="GO18" s="208"/>
      <c r="GP18" s="209"/>
      <c r="GQ18" s="216">
        <f>GQ19+GQ40</f>
        <v>2.06</v>
      </c>
      <c r="GR18" s="208"/>
      <c r="GS18" s="208"/>
      <c r="GT18" s="208"/>
      <c r="GU18" s="209"/>
      <c r="GV18" s="216"/>
      <c r="GW18" s="208"/>
      <c r="GX18" s="208"/>
      <c r="GY18" s="208"/>
      <c r="GZ18" s="208"/>
      <c r="HA18" s="208"/>
      <c r="HB18" s="209"/>
      <c r="HC18" s="216"/>
      <c r="HD18" s="208"/>
      <c r="HE18" s="208"/>
      <c r="HF18" s="208"/>
      <c r="HG18" s="208"/>
      <c r="HH18" s="208"/>
      <c r="HI18" s="209"/>
      <c r="HJ18" s="216"/>
      <c r="HK18" s="208"/>
      <c r="HL18" s="208"/>
      <c r="HM18" s="208"/>
      <c r="HN18" s="209"/>
      <c r="HO18" s="216"/>
      <c r="HP18" s="208"/>
      <c r="HQ18" s="208"/>
      <c r="HR18" s="208"/>
      <c r="HS18" s="209"/>
      <c r="HT18" s="216">
        <f>HT19+HT40</f>
        <v>18.035999999999998</v>
      </c>
      <c r="HU18" s="208"/>
      <c r="HV18" s="208"/>
      <c r="HW18" s="208"/>
      <c r="HX18" s="208"/>
      <c r="HY18" s="209"/>
      <c r="HZ18" s="216"/>
      <c r="IA18" s="208"/>
      <c r="IB18" s="208"/>
      <c r="IC18" s="208"/>
      <c r="ID18" s="208"/>
      <c r="IE18" s="208"/>
      <c r="IF18" s="208"/>
      <c r="IG18" s="221"/>
    </row>
    <row r="19" spans="1:241" s="5" customFormat="1" ht="39.75" customHeight="1" thickBot="1">
      <c r="A19" s="210" t="s">
        <v>40</v>
      </c>
      <c r="B19" s="211"/>
      <c r="C19" s="211"/>
      <c r="D19" s="211"/>
      <c r="E19" s="211"/>
      <c r="F19" s="282" t="s">
        <v>30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4"/>
      <c r="AJ19" s="204">
        <f>SUM(AJ20:AO28)</f>
        <v>91.325</v>
      </c>
      <c r="AK19" s="204"/>
      <c r="AL19" s="204"/>
      <c r="AM19" s="204"/>
      <c r="AN19" s="204"/>
      <c r="AO19" s="205"/>
      <c r="AP19" s="39">
        <f>AP20+AP28</f>
        <v>0</v>
      </c>
      <c r="AQ19" s="299">
        <f>SUM(AQ20:AU28)</f>
        <v>91.325</v>
      </c>
      <c r="AR19" s="300"/>
      <c r="AS19" s="300"/>
      <c r="AT19" s="300"/>
      <c r="AU19" s="303"/>
      <c r="AV19" s="204">
        <v>0</v>
      </c>
      <c r="AW19" s="204"/>
      <c r="AX19" s="204"/>
      <c r="AY19" s="204"/>
      <c r="AZ19" s="204"/>
      <c r="BA19" s="204"/>
      <c r="BB19" s="205"/>
      <c r="BC19" s="206">
        <v>0</v>
      </c>
      <c r="BD19" s="204"/>
      <c r="BE19" s="204"/>
      <c r="BF19" s="204"/>
      <c r="BG19" s="204"/>
      <c r="BH19" s="204"/>
      <c r="BI19" s="215">
        <f>BI20+BI28+BI26+BI27</f>
        <v>94.10389572</v>
      </c>
      <c r="BJ19" s="204"/>
      <c r="BK19" s="204"/>
      <c r="BL19" s="204"/>
      <c r="BM19" s="204"/>
      <c r="BN19" s="204"/>
      <c r="BO19" s="205"/>
      <c r="BP19" s="206">
        <f>BP20+BP28</f>
        <v>0.65940159</v>
      </c>
      <c r="BQ19" s="204"/>
      <c r="BR19" s="204"/>
      <c r="BS19" s="204"/>
      <c r="BT19" s="205"/>
      <c r="BU19" s="206">
        <f>SUM(BU20:BY28)</f>
        <v>73.78558154</v>
      </c>
      <c r="BV19" s="204"/>
      <c r="BW19" s="204"/>
      <c r="BX19" s="204"/>
      <c r="BY19" s="205"/>
      <c r="BZ19" s="204">
        <f>BZ20+BZ26+BZ27+BZ28</f>
        <v>19.65891259</v>
      </c>
      <c r="CA19" s="204"/>
      <c r="CB19" s="204"/>
      <c r="CC19" s="204"/>
      <c r="CD19" s="204"/>
      <c r="CE19" s="204"/>
      <c r="CF19" s="205"/>
      <c r="CG19" s="206">
        <v>0</v>
      </c>
      <c r="CH19" s="204"/>
      <c r="CI19" s="204"/>
      <c r="CJ19" s="204"/>
      <c r="CK19" s="204"/>
      <c r="CL19" s="207"/>
      <c r="CM19" s="205">
        <f t="shared" si="0"/>
        <v>-2.778895719999994</v>
      </c>
      <c r="CN19" s="281"/>
      <c r="CO19" s="281"/>
      <c r="CP19" s="281"/>
      <c r="CQ19" s="281"/>
      <c r="CR19" s="281"/>
      <c r="CS19" s="281"/>
      <c r="CT19" s="281">
        <f>AP19-BP19</f>
        <v>-0.65940159</v>
      </c>
      <c r="CU19" s="281"/>
      <c r="CV19" s="281"/>
      <c r="CW19" s="281"/>
      <c r="CX19" s="281"/>
      <c r="CY19" s="281">
        <f>AQ19-BU19</f>
        <v>17.539418460000007</v>
      </c>
      <c r="CZ19" s="281"/>
      <c r="DA19" s="281"/>
      <c r="DB19" s="281"/>
      <c r="DC19" s="281"/>
      <c r="DD19" s="204">
        <f>DD20+DD26+DD27+DD28</f>
        <v>-9.46891</v>
      </c>
      <c r="DE19" s="204"/>
      <c r="DF19" s="204"/>
      <c r="DG19" s="204"/>
      <c r="DH19" s="204"/>
      <c r="DI19" s="204"/>
      <c r="DJ19" s="205"/>
      <c r="DK19" s="206">
        <v>0</v>
      </c>
      <c r="DL19" s="204"/>
      <c r="DM19" s="204"/>
      <c r="DN19" s="204"/>
      <c r="DO19" s="204"/>
      <c r="DP19" s="204"/>
      <c r="DQ19" s="215">
        <f>SUM(DQ20:DW28)</f>
        <v>93.29365026</v>
      </c>
      <c r="DR19" s="204"/>
      <c r="DS19" s="204"/>
      <c r="DT19" s="204"/>
      <c r="DU19" s="204"/>
      <c r="DV19" s="204"/>
      <c r="DW19" s="205"/>
      <c r="DX19" s="206">
        <f>SUM(DX20:EB28)</f>
        <v>0.65940159</v>
      </c>
      <c r="DY19" s="204"/>
      <c r="DZ19" s="204"/>
      <c r="EA19" s="204"/>
      <c r="EB19" s="205"/>
      <c r="EC19" s="206">
        <f>SUM(EC20:EG28)</f>
        <v>72.97533608</v>
      </c>
      <c r="ED19" s="204"/>
      <c r="EE19" s="204"/>
      <c r="EF19" s="204"/>
      <c r="EG19" s="205"/>
      <c r="EH19" s="204">
        <f>SUM(EH20:EN28)</f>
        <v>19.65891259</v>
      </c>
      <c r="EI19" s="204"/>
      <c r="EJ19" s="204"/>
      <c r="EK19" s="204"/>
      <c r="EL19" s="204"/>
      <c r="EM19" s="204"/>
      <c r="EN19" s="205"/>
      <c r="EO19" s="206">
        <f>EO20+EO28</f>
        <v>0</v>
      </c>
      <c r="EP19" s="204"/>
      <c r="EQ19" s="204"/>
      <c r="ER19" s="204"/>
      <c r="ES19" s="204"/>
      <c r="ET19" s="207"/>
      <c r="EU19" s="208"/>
      <c r="EV19" s="208"/>
      <c r="EW19" s="208"/>
      <c r="EX19" s="208"/>
      <c r="EY19" s="208"/>
      <c r="EZ19" s="208"/>
      <c r="FA19" s="209"/>
      <c r="FB19" s="216"/>
      <c r="FC19" s="208"/>
      <c r="FD19" s="208"/>
      <c r="FE19" s="208"/>
      <c r="FF19" s="208"/>
      <c r="FG19" s="208"/>
      <c r="FH19" s="209"/>
      <c r="FI19" s="216"/>
      <c r="FJ19" s="208"/>
      <c r="FK19" s="208"/>
      <c r="FL19" s="208"/>
      <c r="FM19" s="209"/>
      <c r="FN19" s="216"/>
      <c r="FO19" s="208"/>
      <c r="FP19" s="208"/>
      <c r="FQ19" s="208"/>
      <c r="FR19" s="208"/>
      <c r="FS19" s="208"/>
      <c r="FT19" s="209"/>
      <c r="FU19" s="216"/>
      <c r="FV19" s="208"/>
      <c r="FW19" s="208"/>
      <c r="FX19" s="208"/>
      <c r="FY19" s="208"/>
      <c r="FZ19" s="208"/>
      <c r="GA19" s="209"/>
      <c r="GB19" s="216"/>
      <c r="GC19" s="208"/>
      <c r="GD19" s="208"/>
      <c r="GE19" s="208"/>
      <c r="GF19" s="208"/>
      <c r="GG19" s="208"/>
      <c r="GH19" s="209"/>
      <c r="GI19" s="216"/>
      <c r="GJ19" s="208"/>
      <c r="GK19" s="208"/>
      <c r="GL19" s="208"/>
      <c r="GM19" s="208"/>
      <c r="GN19" s="208"/>
      <c r="GO19" s="208"/>
      <c r="GP19" s="209"/>
      <c r="GQ19" s="216">
        <f>GQ28</f>
        <v>1.26</v>
      </c>
      <c r="GR19" s="208"/>
      <c r="GS19" s="208"/>
      <c r="GT19" s="208"/>
      <c r="GU19" s="209"/>
      <c r="GV19" s="216"/>
      <c r="GW19" s="208"/>
      <c r="GX19" s="208"/>
      <c r="GY19" s="208"/>
      <c r="GZ19" s="208"/>
      <c r="HA19" s="208"/>
      <c r="HB19" s="209"/>
      <c r="HC19" s="216"/>
      <c r="HD19" s="208"/>
      <c r="HE19" s="208"/>
      <c r="HF19" s="208"/>
      <c r="HG19" s="208"/>
      <c r="HH19" s="208"/>
      <c r="HI19" s="209"/>
      <c r="HJ19" s="216"/>
      <c r="HK19" s="208"/>
      <c r="HL19" s="208"/>
      <c r="HM19" s="208"/>
      <c r="HN19" s="209"/>
      <c r="HO19" s="216"/>
      <c r="HP19" s="208"/>
      <c r="HQ19" s="208"/>
      <c r="HR19" s="208"/>
      <c r="HS19" s="209"/>
      <c r="HT19" s="216">
        <f>HT20+HT28</f>
        <v>14.315999999999999</v>
      </c>
      <c r="HU19" s="208"/>
      <c r="HV19" s="208"/>
      <c r="HW19" s="208"/>
      <c r="HX19" s="208"/>
      <c r="HY19" s="209"/>
      <c r="HZ19" s="216"/>
      <c r="IA19" s="208"/>
      <c r="IB19" s="208"/>
      <c r="IC19" s="208"/>
      <c r="ID19" s="208"/>
      <c r="IE19" s="208"/>
      <c r="IF19" s="208"/>
      <c r="IG19" s="221"/>
    </row>
    <row r="20" spans="1:241" ht="46.5" customHeight="1">
      <c r="A20" s="475" t="s">
        <v>34</v>
      </c>
      <c r="B20" s="476"/>
      <c r="C20" s="476"/>
      <c r="D20" s="476"/>
      <c r="E20" s="476"/>
      <c r="F20" s="477" t="s">
        <v>41</v>
      </c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9"/>
      <c r="AJ20" s="471">
        <v>37.128</v>
      </c>
      <c r="AK20" s="471"/>
      <c r="AL20" s="471"/>
      <c r="AM20" s="471"/>
      <c r="AN20" s="471"/>
      <c r="AO20" s="472"/>
      <c r="AP20" s="53">
        <v>0</v>
      </c>
      <c r="AQ20" s="446">
        <f>AJ20</f>
        <v>37.128</v>
      </c>
      <c r="AR20" s="447"/>
      <c r="AS20" s="447"/>
      <c r="AT20" s="447"/>
      <c r="AU20" s="448"/>
      <c r="AV20" s="471">
        <v>0</v>
      </c>
      <c r="AW20" s="471"/>
      <c r="AX20" s="471"/>
      <c r="AY20" s="471"/>
      <c r="AZ20" s="471"/>
      <c r="BA20" s="471"/>
      <c r="BB20" s="472"/>
      <c r="BC20" s="470">
        <v>0</v>
      </c>
      <c r="BD20" s="471"/>
      <c r="BE20" s="471"/>
      <c r="BF20" s="471"/>
      <c r="BG20" s="471"/>
      <c r="BH20" s="473"/>
      <c r="BI20" s="474">
        <f>BP20+BU20+BZ20</f>
        <v>37.122940799999995</v>
      </c>
      <c r="BJ20" s="471"/>
      <c r="BK20" s="471"/>
      <c r="BL20" s="471"/>
      <c r="BM20" s="471"/>
      <c r="BN20" s="471"/>
      <c r="BO20" s="472"/>
      <c r="BP20" s="470">
        <v>0.017359</v>
      </c>
      <c r="BQ20" s="471"/>
      <c r="BR20" s="471"/>
      <c r="BS20" s="471"/>
      <c r="BT20" s="472"/>
      <c r="BU20" s="470">
        <f>13.4354693+0.89487688+12.58523303</f>
        <v>26.915579209999997</v>
      </c>
      <c r="BV20" s="471"/>
      <c r="BW20" s="471"/>
      <c r="BX20" s="471"/>
      <c r="BY20" s="472"/>
      <c r="BZ20" s="471">
        <f>7.75069416+0.5244+1.75356446+0.16134397</f>
        <v>10.19000259</v>
      </c>
      <c r="CA20" s="471"/>
      <c r="CB20" s="471"/>
      <c r="CC20" s="471"/>
      <c r="CD20" s="471"/>
      <c r="CE20" s="471"/>
      <c r="CF20" s="472"/>
      <c r="CG20" s="470">
        <v>0</v>
      </c>
      <c r="CH20" s="471"/>
      <c r="CI20" s="471"/>
      <c r="CJ20" s="471"/>
      <c r="CK20" s="471"/>
      <c r="CL20" s="473"/>
      <c r="CM20" s="353">
        <f t="shared" si="0"/>
        <v>0.0050592000000051485</v>
      </c>
      <c r="CN20" s="293"/>
      <c r="CO20" s="293"/>
      <c r="CP20" s="293"/>
      <c r="CQ20" s="293"/>
      <c r="CR20" s="293"/>
      <c r="CS20" s="293"/>
      <c r="CT20" s="293">
        <f>AP20-BP20</f>
        <v>-0.017359</v>
      </c>
      <c r="CU20" s="293"/>
      <c r="CV20" s="293"/>
      <c r="CW20" s="293"/>
      <c r="CX20" s="293"/>
      <c r="CY20" s="293">
        <f>AQ20-BU20</f>
        <v>10.212420790000003</v>
      </c>
      <c r="CZ20" s="293"/>
      <c r="DA20" s="293"/>
      <c r="DB20" s="293"/>
      <c r="DC20" s="293"/>
      <c r="DD20" s="471">
        <v>0</v>
      </c>
      <c r="DE20" s="471"/>
      <c r="DF20" s="471"/>
      <c r="DG20" s="471"/>
      <c r="DH20" s="471"/>
      <c r="DI20" s="471"/>
      <c r="DJ20" s="472"/>
      <c r="DK20" s="470">
        <v>0</v>
      </c>
      <c r="DL20" s="471"/>
      <c r="DM20" s="471"/>
      <c r="DN20" s="471"/>
      <c r="DO20" s="471"/>
      <c r="DP20" s="473"/>
      <c r="DQ20" s="471">
        <f>DX20+EC20+EH20+EO20</f>
        <v>39.1114458</v>
      </c>
      <c r="DR20" s="471"/>
      <c r="DS20" s="471"/>
      <c r="DT20" s="471"/>
      <c r="DU20" s="471"/>
      <c r="DV20" s="471"/>
      <c r="DW20" s="472"/>
      <c r="DX20" s="470">
        <v>0.017359</v>
      </c>
      <c r="DY20" s="471"/>
      <c r="DZ20" s="471"/>
      <c r="EA20" s="471"/>
      <c r="EB20" s="472"/>
      <c r="EC20" s="470">
        <f>28.00920733+0.89487688</f>
        <v>28.90408421</v>
      </c>
      <c r="ED20" s="471"/>
      <c r="EE20" s="471"/>
      <c r="EF20" s="471"/>
      <c r="EG20" s="472"/>
      <c r="EH20" s="471">
        <f>7.75069416+0.5244+1.75356446+0.16134397</f>
        <v>10.19000259</v>
      </c>
      <c r="EI20" s="471"/>
      <c r="EJ20" s="471"/>
      <c r="EK20" s="471"/>
      <c r="EL20" s="471"/>
      <c r="EM20" s="471"/>
      <c r="EN20" s="472"/>
      <c r="EO20" s="470">
        <v>0</v>
      </c>
      <c r="EP20" s="471"/>
      <c r="EQ20" s="471"/>
      <c r="ER20" s="471"/>
      <c r="ES20" s="471"/>
      <c r="ET20" s="473"/>
      <c r="EU20" s="464"/>
      <c r="EV20" s="464"/>
      <c r="EW20" s="464"/>
      <c r="EX20" s="464"/>
      <c r="EY20" s="464"/>
      <c r="EZ20" s="464"/>
      <c r="FA20" s="465"/>
      <c r="FB20" s="463"/>
      <c r="FC20" s="464"/>
      <c r="FD20" s="464"/>
      <c r="FE20" s="464"/>
      <c r="FF20" s="464"/>
      <c r="FG20" s="464"/>
      <c r="FH20" s="465"/>
      <c r="FI20" s="463"/>
      <c r="FJ20" s="464"/>
      <c r="FK20" s="464"/>
      <c r="FL20" s="464"/>
      <c r="FM20" s="465"/>
      <c r="FN20" s="463"/>
      <c r="FO20" s="464"/>
      <c r="FP20" s="464"/>
      <c r="FQ20" s="464"/>
      <c r="FR20" s="464"/>
      <c r="FS20" s="464"/>
      <c r="FT20" s="465"/>
      <c r="FU20" s="463"/>
      <c r="FV20" s="464"/>
      <c r="FW20" s="464"/>
      <c r="FX20" s="464"/>
      <c r="FY20" s="464"/>
      <c r="FZ20" s="464"/>
      <c r="GA20" s="465"/>
      <c r="GB20" s="463"/>
      <c r="GC20" s="464"/>
      <c r="GD20" s="464"/>
      <c r="GE20" s="464"/>
      <c r="GF20" s="464"/>
      <c r="GG20" s="464"/>
      <c r="GH20" s="465"/>
      <c r="GI20" s="463"/>
      <c r="GJ20" s="464"/>
      <c r="GK20" s="464"/>
      <c r="GL20" s="464"/>
      <c r="GM20" s="464"/>
      <c r="GN20" s="464"/>
      <c r="GO20" s="464"/>
      <c r="GP20" s="465"/>
      <c r="GQ20" s="463"/>
      <c r="GR20" s="464"/>
      <c r="GS20" s="464"/>
      <c r="GT20" s="464"/>
      <c r="GU20" s="465"/>
      <c r="GV20" s="463">
        <v>2016</v>
      </c>
      <c r="GW20" s="464"/>
      <c r="GX20" s="464"/>
      <c r="GY20" s="464"/>
      <c r="GZ20" s="464"/>
      <c r="HA20" s="464"/>
      <c r="HB20" s="465"/>
      <c r="HC20" s="463">
        <v>50</v>
      </c>
      <c r="HD20" s="464"/>
      <c r="HE20" s="464"/>
      <c r="HF20" s="464"/>
      <c r="HG20" s="464"/>
      <c r="HH20" s="464"/>
      <c r="HI20" s="465"/>
      <c r="HJ20" s="463"/>
      <c r="HK20" s="464"/>
      <c r="HL20" s="464"/>
      <c r="HM20" s="464"/>
      <c r="HN20" s="465"/>
      <c r="HO20" s="466" t="s">
        <v>77</v>
      </c>
      <c r="HP20" s="467"/>
      <c r="HQ20" s="467"/>
      <c r="HR20" s="467"/>
      <c r="HS20" s="468"/>
      <c r="HT20" s="463">
        <v>9.046</v>
      </c>
      <c r="HU20" s="464"/>
      <c r="HV20" s="464"/>
      <c r="HW20" s="464"/>
      <c r="HX20" s="464"/>
      <c r="HY20" s="465"/>
      <c r="HZ20" s="463"/>
      <c r="IA20" s="464"/>
      <c r="IB20" s="464"/>
      <c r="IC20" s="464"/>
      <c r="ID20" s="464"/>
      <c r="IE20" s="464"/>
      <c r="IF20" s="464"/>
      <c r="IG20" s="469"/>
    </row>
    <row r="21" spans="1:241" s="55" customFormat="1" ht="28.5" customHeight="1" hidden="1">
      <c r="A21" s="433" t="s">
        <v>69</v>
      </c>
      <c r="B21" s="434"/>
      <c r="C21" s="434"/>
      <c r="D21" s="434"/>
      <c r="E21" s="435"/>
      <c r="F21" s="460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2"/>
      <c r="AJ21" s="71"/>
      <c r="AK21" s="72"/>
      <c r="AL21" s="72"/>
      <c r="AM21" s="72"/>
      <c r="AN21" s="72"/>
      <c r="AO21" s="73"/>
      <c r="AP21" s="54"/>
      <c r="AQ21" s="74"/>
      <c r="AR21" s="72"/>
      <c r="AS21" s="72"/>
      <c r="AT21" s="72"/>
      <c r="AU21" s="73"/>
      <c r="AV21" s="74"/>
      <c r="AW21" s="72"/>
      <c r="AX21" s="72"/>
      <c r="AY21" s="72"/>
      <c r="AZ21" s="72"/>
      <c r="BA21" s="72"/>
      <c r="BB21" s="73"/>
      <c r="BC21" s="74"/>
      <c r="BD21" s="72"/>
      <c r="BE21" s="72"/>
      <c r="BF21" s="72"/>
      <c r="BG21" s="72"/>
      <c r="BH21" s="77"/>
      <c r="BI21" s="71"/>
      <c r="BJ21" s="72"/>
      <c r="BK21" s="72"/>
      <c r="BL21" s="72"/>
      <c r="BM21" s="72"/>
      <c r="BN21" s="72"/>
      <c r="BO21" s="73"/>
      <c r="BP21" s="74"/>
      <c r="BQ21" s="72"/>
      <c r="BR21" s="72"/>
      <c r="BS21" s="72"/>
      <c r="BT21" s="73"/>
      <c r="BU21" s="74"/>
      <c r="BV21" s="72"/>
      <c r="BW21" s="72"/>
      <c r="BX21" s="72"/>
      <c r="BY21" s="73"/>
      <c r="BZ21" s="74"/>
      <c r="CA21" s="72"/>
      <c r="CB21" s="72"/>
      <c r="CC21" s="72"/>
      <c r="CD21" s="72"/>
      <c r="CE21" s="72"/>
      <c r="CF21" s="73"/>
      <c r="CG21" s="74"/>
      <c r="CH21" s="72"/>
      <c r="CI21" s="72"/>
      <c r="CJ21" s="72"/>
      <c r="CK21" s="72"/>
      <c r="CL21" s="77"/>
      <c r="CM21" s="71"/>
      <c r="CN21" s="72"/>
      <c r="CO21" s="72"/>
      <c r="CP21" s="72"/>
      <c r="CQ21" s="72"/>
      <c r="CR21" s="72"/>
      <c r="CS21" s="73"/>
      <c r="CT21" s="74"/>
      <c r="CU21" s="72"/>
      <c r="CV21" s="72"/>
      <c r="CW21" s="72"/>
      <c r="CX21" s="73"/>
      <c r="CY21" s="74"/>
      <c r="CZ21" s="72"/>
      <c r="DA21" s="72"/>
      <c r="DB21" s="72"/>
      <c r="DC21" s="73"/>
      <c r="DD21" s="74"/>
      <c r="DE21" s="72"/>
      <c r="DF21" s="72"/>
      <c r="DG21" s="72"/>
      <c r="DH21" s="72"/>
      <c r="DI21" s="72"/>
      <c r="DJ21" s="73"/>
      <c r="DK21" s="74"/>
      <c r="DL21" s="72"/>
      <c r="DM21" s="72"/>
      <c r="DN21" s="72"/>
      <c r="DO21" s="72"/>
      <c r="DP21" s="77"/>
      <c r="DQ21" s="71"/>
      <c r="DR21" s="72"/>
      <c r="DS21" s="72"/>
      <c r="DT21" s="72"/>
      <c r="DU21" s="72"/>
      <c r="DV21" s="72"/>
      <c r="DW21" s="73"/>
      <c r="DX21" s="74"/>
      <c r="DY21" s="72"/>
      <c r="DZ21" s="72"/>
      <c r="EA21" s="72"/>
      <c r="EB21" s="73"/>
      <c r="EC21" s="74"/>
      <c r="ED21" s="72"/>
      <c r="EE21" s="72"/>
      <c r="EF21" s="72"/>
      <c r="EG21" s="73"/>
      <c r="EH21" s="456"/>
      <c r="EI21" s="457"/>
      <c r="EJ21" s="457"/>
      <c r="EK21" s="457"/>
      <c r="EL21" s="457"/>
      <c r="EM21" s="457"/>
      <c r="EN21" s="458"/>
      <c r="EO21" s="74"/>
      <c r="EP21" s="72"/>
      <c r="EQ21" s="72"/>
      <c r="ER21" s="72"/>
      <c r="ES21" s="72"/>
      <c r="ET21" s="77"/>
      <c r="EU21" s="459"/>
      <c r="EV21" s="94"/>
      <c r="EW21" s="94"/>
      <c r="EX21" s="94"/>
      <c r="EY21" s="94"/>
      <c r="EZ21" s="94"/>
      <c r="FA21" s="95"/>
      <c r="FB21" s="93"/>
      <c r="FC21" s="94"/>
      <c r="FD21" s="94"/>
      <c r="FE21" s="94"/>
      <c r="FF21" s="94"/>
      <c r="FG21" s="94"/>
      <c r="FH21" s="95"/>
      <c r="FI21" s="93"/>
      <c r="FJ21" s="94"/>
      <c r="FK21" s="94"/>
      <c r="FL21" s="94"/>
      <c r="FM21" s="95"/>
      <c r="FN21" s="93"/>
      <c r="FO21" s="94"/>
      <c r="FP21" s="94"/>
      <c r="FQ21" s="94"/>
      <c r="FR21" s="94"/>
      <c r="FS21" s="94"/>
      <c r="FT21" s="95"/>
      <c r="FU21" s="93"/>
      <c r="FV21" s="94"/>
      <c r="FW21" s="94"/>
      <c r="FX21" s="94"/>
      <c r="FY21" s="94"/>
      <c r="FZ21" s="94"/>
      <c r="GA21" s="95"/>
      <c r="GB21" s="93"/>
      <c r="GC21" s="94"/>
      <c r="GD21" s="94"/>
      <c r="GE21" s="94"/>
      <c r="GF21" s="94"/>
      <c r="GG21" s="94"/>
      <c r="GH21" s="95"/>
      <c r="GI21" s="93"/>
      <c r="GJ21" s="94"/>
      <c r="GK21" s="94"/>
      <c r="GL21" s="94"/>
      <c r="GM21" s="94"/>
      <c r="GN21" s="94"/>
      <c r="GO21" s="94"/>
      <c r="GP21" s="95"/>
      <c r="GQ21" s="93"/>
      <c r="GR21" s="94"/>
      <c r="GS21" s="94"/>
      <c r="GT21" s="94"/>
      <c r="GU21" s="95"/>
      <c r="GV21" s="93"/>
      <c r="GW21" s="94"/>
      <c r="GX21" s="94"/>
      <c r="GY21" s="94"/>
      <c r="GZ21" s="94"/>
      <c r="HA21" s="94"/>
      <c r="HB21" s="95"/>
      <c r="HC21" s="93"/>
      <c r="HD21" s="94"/>
      <c r="HE21" s="94"/>
      <c r="HF21" s="94"/>
      <c r="HG21" s="94"/>
      <c r="HH21" s="94"/>
      <c r="HI21" s="95"/>
      <c r="HJ21" s="93"/>
      <c r="HK21" s="94"/>
      <c r="HL21" s="94"/>
      <c r="HM21" s="94"/>
      <c r="HN21" s="95"/>
      <c r="HO21" s="93"/>
      <c r="HP21" s="94"/>
      <c r="HQ21" s="94"/>
      <c r="HR21" s="94"/>
      <c r="HS21" s="95"/>
      <c r="HT21" s="93"/>
      <c r="HU21" s="94"/>
      <c r="HV21" s="94"/>
      <c r="HW21" s="94"/>
      <c r="HX21" s="94"/>
      <c r="HY21" s="95"/>
      <c r="HZ21" s="93"/>
      <c r="IA21" s="94"/>
      <c r="IB21" s="94"/>
      <c r="IC21" s="94"/>
      <c r="ID21" s="94"/>
      <c r="IE21" s="94"/>
      <c r="IF21" s="94"/>
      <c r="IG21" s="432"/>
    </row>
    <row r="22" spans="1:241" s="55" customFormat="1" ht="27" customHeight="1" hidden="1">
      <c r="A22" s="433" t="s">
        <v>69</v>
      </c>
      <c r="B22" s="434"/>
      <c r="C22" s="434"/>
      <c r="D22" s="434"/>
      <c r="E22" s="435"/>
      <c r="F22" s="460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2"/>
      <c r="AJ22" s="71"/>
      <c r="AK22" s="72"/>
      <c r="AL22" s="72"/>
      <c r="AM22" s="72"/>
      <c r="AN22" s="72"/>
      <c r="AO22" s="73"/>
      <c r="AP22" s="54"/>
      <c r="AQ22" s="74"/>
      <c r="AR22" s="72"/>
      <c r="AS22" s="72"/>
      <c r="AT22" s="72"/>
      <c r="AU22" s="73"/>
      <c r="AV22" s="74"/>
      <c r="AW22" s="72"/>
      <c r="AX22" s="72"/>
      <c r="AY22" s="72"/>
      <c r="AZ22" s="72"/>
      <c r="BA22" s="72"/>
      <c r="BB22" s="73"/>
      <c r="BC22" s="74"/>
      <c r="BD22" s="72"/>
      <c r="BE22" s="72"/>
      <c r="BF22" s="72"/>
      <c r="BG22" s="72"/>
      <c r="BH22" s="77"/>
      <c r="BI22" s="71"/>
      <c r="BJ22" s="72"/>
      <c r="BK22" s="72"/>
      <c r="BL22" s="72"/>
      <c r="BM22" s="72"/>
      <c r="BN22" s="72"/>
      <c r="BO22" s="73"/>
      <c r="BP22" s="74"/>
      <c r="BQ22" s="72"/>
      <c r="BR22" s="72"/>
      <c r="BS22" s="72"/>
      <c r="BT22" s="73"/>
      <c r="BU22" s="74"/>
      <c r="BV22" s="72"/>
      <c r="BW22" s="72"/>
      <c r="BX22" s="72"/>
      <c r="BY22" s="73"/>
      <c r="BZ22" s="74"/>
      <c r="CA22" s="72"/>
      <c r="CB22" s="72"/>
      <c r="CC22" s="72"/>
      <c r="CD22" s="72"/>
      <c r="CE22" s="72"/>
      <c r="CF22" s="73"/>
      <c r="CG22" s="74"/>
      <c r="CH22" s="72"/>
      <c r="CI22" s="72"/>
      <c r="CJ22" s="72"/>
      <c r="CK22" s="72"/>
      <c r="CL22" s="77"/>
      <c r="CM22" s="71"/>
      <c r="CN22" s="72"/>
      <c r="CO22" s="72"/>
      <c r="CP22" s="72"/>
      <c r="CQ22" s="72"/>
      <c r="CR22" s="72"/>
      <c r="CS22" s="73"/>
      <c r="CT22" s="74"/>
      <c r="CU22" s="72"/>
      <c r="CV22" s="72"/>
      <c r="CW22" s="72"/>
      <c r="CX22" s="73"/>
      <c r="CY22" s="74"/>
      <c r="CZ22" s="72"/>
      <c r="DA22" s="72"/>
      <c r="DB22" s="72"/>
      <c r="DC22" s="73"/>
      <c r="DD22" s="74"/>
      <c r="DE22" s="72"/>
      <c r="DF22" s="72"/>
      <c r="DG22" s="72"/>
      <c r="DH22" s="72"/>
      <c r="DI22" s="72"/>
      <c r="DJ22" s="73"/>
      <c r="DK22" s="74"/>
      <c r="DL22" s="72"/>
      <c r="DM22" s="72"/>
      <c r="DN22" s="72"/>
      <c r="DO22" s="72"/>
      <c r="DP22" s="77"/>
      <c r="DQ22" s="71"/>
      <c r="DR22" s="72"/>
      <c r="DS22" s="72"/>
      <c r="DT22" s="72"/>
      <c r="DU22" s="72"/>
      <c r="DV22" s="72"/>
      <c r="DW22" s="73"/>
      <c r="DX22" s="74"/>
      <c r="DY22" s="72"/>
      <c r="DZ22" s="72"/>
      <c r="EA22" s="72"/>
      <c r="EB22" s="73"/>
      <c r="EC22" s="74"/>
      <c r="ED22" s="72"/>
      <c r="EE22" s="72"/>
      <c r="EF22" s="72"/>
      <c r="EG22" s="73"/>
      <c r="EH22" s="456"/>
      <c r="EI22" s="457"/>
      <c r="EJ22" s="457"/>
      <c r="EK22" s="457"/>
      <c r="EL22" s="457"/>
      <c r="EM22" s="457"/>
      <c r="EN22" s="458"/>
      <c r="EO22" s="74"/>
      <c r="EP22" s="72"/>
      <c r="EQ22" s="72"/>
      <c r="ER22" s="72"/>
      <c r="ES22" s="72"/>
      <c r="ET22" s="77"/>
      <c r="EU22" s="459"/>
      <c r="EV22" s="94"/>
      <c r="EW22" s="94"/>
      <c r="EX22" s="94"/>
      <c r="EY22" s="94"/>
      <c r="EZ22" s="94"/>
      <c r="FA22" s="95"/>
      <c r="FB22" s="93"/>
      <c r="FC22" s="94"/>
      <c r="FD22" s="94"/>
      <c r="FE22" s="94"/>
      <c r="FF22" s="94"/>
      <c r="FG22" s="94"/>
      <c r="FH22" s="95"/>
      <c r="FI22" s="93"/>
      <c r="FJ22" s="94"/>
      <c r="FK22" s="94"/>
      <c r="FL22" s="94"/>
      <c r="FM22" s="95"/>
      <c r="FN22" s="93"/>
      <c r="FO22" s="94"/>
      <c r="FP22" s="94"/>
      <c r="FQ22" s="94"/>
      <c r="FR22" s="94"/>
      <c r="FS22" s="94"/>
      <c r="FT22" s="95"/>
      <c r="FU22" s="93"/>
      <c r="FV22" s="94"/>
      <c r="FW22" s="94"/>
      <c r="FX22" s="94"/>
      <c r="FY22" s="94"/>
      <c r="FZ22" s="94"/>
      <c r="GA22" s="95"/>
      <c r="GB22" s="93"/>
      <c r="GC22" s="94"/>
      <c r="GD22" s="94"/>
      <c r="GE22" s="94"/>
      <c r="GF22" s="94"/>
      <c r="GG22" s="94"/>
      <c r="GH22" s="95"/>
      <c r="GI22" s="93"/>
      <c r="GJ22" s="94"/>
      <c r="GK22" s="94"/>
      <c r="GL22" s="94"/>
      <c r="GM22" s="94"/>
      <c r="GN22" s="94"/>
      <c r="GO22" s="94"/>
      <c r="GP22" s="95"/>
      <c r="GQ22" s="93"/>
      <c r="GR22" s="94"/>
      <c r="GS22" s="94"/>
      <c r="GT22" s="94"/>
      <c r="GU22" s="95"/>
      <c r="GV22" s="93"/>
      <c r="GW22" s="94"/>
      <c r="GX22" s="94"/>
      <c r="GY22" s="94"/>
      <c r="GZ22" s="94"/>
      <c r="HA22" s="94"/>
      <c r="HB22" s="95"/>
      <c r="HC22" s="93"/>
      <c r="HD22" s="94"/>
      <c r="HE22" s="94"/>
      <c r="HF22" s="94"/>
      <c r="HG22" s="94"/>
      <c r="HH22" s="94"/>
      <c r="HI22" s="95"/>
      <c r="HJ22" s="93"/>
      <c r="HK22" s="94"/>
      <c r="HL22" s="94"/>
      <c r="HM22" s="94"/>
      <c r="HN22" s="95"/>
      <c r="HO22" s="93"/>
      <c r="HP22" s="94"/>
      <c r="HQ22" s="94"/>
      <c r="HR22" s="94"/>
      <c r="HS22" s="95"/>
      <c r="HT22" s="93"/>
      <c r="HU22" s="94"/>
      <c r="HV22" s="94"/>
      <c r="HW22" s="94"/>
      <c r="HX22" s="94"/>
      <c r="HY22" s="95"/>
      <c r="HZ22" s="93"/>
      <c r="IA22" s="94"/>
      <c r="IB22" s="94"/>
      <c r="IC22" s="94"/>
      <c r="ID22" s="94"/>
      <c r="IE22" s="94"/>
      <c r="IF22" s="94"/>
      <c r="IG22" s="432"/>
    </row>
    <row r="23" spans="1:241" s="55" customFormat="1" ht="27.75" customHeight="1" hidden="1">
      <c r="A23" s="433" t="s">
        <v>69</v>
      </c>
      <c r="B23" s="434"/>
      <c r="C23" s="434"/>
      <c r="D23" s="434"/>
      <c r="E23" s="435"/>
      <c r="F23" s="460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2"/>
      <c r="AJ23" s="71"/>
      <c r="AK23" s="72"/>
      <c r="AL23" s="72"/>
      <c r="AM23" s="72"/>
      <c r="AN23" s="72"/>
      <c r="AO23" s="73"/>
      <c r="AP23" s="54"/>
      <c r="AQ23" s="74"/>
      <c r="AR23" s="72"/>
      <c r="AS23" s="72"/>
      <c r="AT23" s="72"/>
      <c r="AU23" s="73"/>
      <c r="AV23" s="74"/>
      <c r="AW23" s="72"/>
      <c r="AX23" s="72"/>
      <c r="AY23" s="72"/>
      <c r="AZ23" s="72"/>
      <c r="BA23" s="72"/>
      <c r="BB23" s="73"/>
      <c r="BC23" s="74"/>
      <c r="BD23" s="72"/>
      <c r="BE23" s="72"/>
      <c r="BF23" s="72"/>
      <c r="BG23" s="72"/>
      <c r="BH23" s="77"/>
      <c r="BI23" s="71"/>
      <c r="BJ23" s="72"/>
      <c r="BK23" s="72"/>
      <c r="BL23" s="72"/>
      <c r="BM23" s="72"/>
      <c r="BN23" s="72"/>
      <c r="BO23" s="73"/>
      <c r="BP23" s="74"/>
      <c r="BQ23" s="72"/>
      <c r="BR23" s="72"/>
      <c r="BS23" s="72"/>
      <c r="BT23" s="73"/>
      <c r="BU23" s="74"/>
      <c r="BV23" s="72"/>
      <c r="BW23" s="72"/>
      <c r="BX23" s="72"/>
      <c r="BY23" s="73"/>
      <c r="BZ23" s="74"/>
      <c r="CA23" s="72"/>
      <c r="CB23" s="72"/>
      <c r="CC23" s="72"/>
      <c r="CD23" s="72"/>
      <c r="CE23" s="72"/>
      <c r="CF23" s="73"/>
      <c r="CG23" s="74"/>
      <c r="CH23" s="72"/>
      <c r="CI23" s="72"/>
      <c r="CJ23" s="72"/>
      <c r="CK23" s="72"/>
      <c r="CL23" s="77"/>
      <c r="CM23" s="71"/>
      <c r="CN23" s="72"/>
      <c r="CO23" s="72"/>
      <c r="CP23" s="72"/>
      <c r="CQ23" s="72"/>
      <c r="CR23" s="72"/>
      <c r="CS23" s="73"/>
      <c r="CT23" s="74"/>
      <c r="CU23" s="72"/>
      <c r="CV23" s="72"/>
      <c r="CW23" s="72"/>
      <c r="CX23" s="73"/>
      <c r="CY23" s="74"/>
      <c r="CZ23" s="72"/>
      <c r="DA23" s="72"/>
      <c r="DB23" s="72"/>
      <c r="DC23" s="73"/>
      <c r="DD23" s="74"/>
      <c r="DE23" s="72"/>
      <c r="DF23" s="72"/>
      <c r="DG23" s="72"/>
      <c r="DH23" s="72"/>
      <c r="DI23" s="72"/>
      <c r="DJ23" s="73"/>
      <c r="DK23" s="74"/>
      <c r="DL23" s="72"/>
      <c r="DM23" s="72"/>
      <c r="DN23" s="72"/>
      <c r="DO23" s="72"/>
      <c r="DP23" s="77"/>
      <c r="DQ23" s="71"/>
      <c r="DR23" s="72"/>
      <c r="DS23" s="72"/>
      <c r="DT23" s="72"/>
      <c r="DU23" s="72"/>
      <c r="DV23" s="72"/>
      <c r="DW23" s="73"/>
      <c r="DX23" s="74"/>
      <c r="DY23" s="72"/>
      <c r="DZ23" s="72"/>
      <c r="EA23" s="72"/>
      <c r="EB23" s="73"/>
      <c r="EC23" s="74"/>
      <c r="ED23" s="72"/>
      <c r="EE23" s="72"/>
      <c r="EF23" s="72"/>
      <c r="EG23" s="73"/>
      <c r="EH23" s="456"/>
      <c r="EI23" s="457"/>
      <c r="EJ23" s="457"/>
      <c r="EK23" s="457"/>
      <c r="EL23" s="457"/>
      <c r="EM23" s="457"/>
      <c r="EN23" s="458"/>
      <c r="EO23" s="74"/>
      <c r="EP23" s="72"/>
      <c r="EQ23" s="72"/>
      <c r="ER23" s="72"/>
      <c r="ES23" s="72"/>
      <c r="ET23" s="77"/>
      <c r="EU23" s="459"/>
      <c r="EV23" s="94"/>
      <c r="EW23" s="94"/>
      <c r="EX23" s="94"/>
      <c r="EY23" s="94"/>
      <c r="EZ23" s="94"/>
      <c r="FA23" s="95"/>
      <c r="FB23" s="93"/>
      <c r="FC23" s="94"/>
      <c r="FD23" s="94"/>
      <c r="FE23" s="94"/>
      <c r="FF23" s="94"/>
      <c r="FG23" s="94"/>
      <c r="FH23" s="95"/>
      <c r="FI23" s="93"/>
      <c r="FJ23" s="94"/>
      <c r="FK23" s="94"/>
      <c r="FL23" s="94"/>
      <c r="FM23" s="95"/>
      <c r="FN23" s="93"/>
      <c r="FO23" s="94"/>
      <c r="FP23" s="94"/>
      <c r="FQ23" s="94"/>
      <c r="FR23" s="94"/>
      <c r="FS23" s="94"/>
      <c r="FT23" s="95"/>
      <c r="FU23" s="93"/>
      <c r="FV23" s="94"/>
      <c r="FW23" s="94"/>
      <c r="FX23" s="94"/>
      <c r="FY23" s="94"/>
      <c r="FZ23" s="94"/>
      <c r="GA23" s="95"/>
      <c r="GB23" s="93"/>
      <c r="GC23" s="94"/>
      <c r="GD23" s="94"/>
      <c r="GE23" s="94"/>
      <c r="GF23" s="94"/>
      <c r="GG23" s="94"/>
      <c r="GH23" s="95"/>
      <c r="GI23" s="93"/>
      <c r="GJ23" s="94"/>
      <c r="GK23" s="94"/>
      <c r="GL23" s="94"/>
      <c r="GM23" s="94"/>
      <c r="GN23" s="94"/>
      <c r="GO23" s="94"/>
      <c r="GP23" s="95"/>
      <c r="GQ23" s="93"/>
      <c r="GR23" s="94"/>
      <c r="GS23" s="94"/>
      <c r="GT23" s="94"/>
      <c r="GU23" s="95"/>
      <c r="GV23" s="93"/>
      <c r="GW23" s="94"/>
      <c r="GX23" s="94"/>
      <c r="GY23" s="94"/>
      <c r="GZ23" s="94"/>
      <c r="HA23" s="94"/>
      <c r="HB23" s="95"/>
      <c r="HC23" s="93"/>
      <c r="HD23" s="94"/>
      <c r="HE23" s="94"/>
      <c r="HF23" s="94"/>
      <c r="HG23" s="94"/>
      <c r="HH23" s="94"/>
      <c r="HI23" s="95"/>
      <c r="HJ23" s="93"/>
      <c r="HK23" s="94"/>
      <c r="HL23" s="94"/>
      <c r="HM23" s="94"/>
      <c r="HN23" s="95"/>
      <c r="HO23" s="93"/>
      <c r="HP23" s="94"/>
      <c r="HQ23" s="94"/>
      <c r="HR23" s="94"/>
      <c r="HS23" s="95"/>
      <c r="HT23" s="93"/>
      <c r="HU23" s="94"/>
      <c r="HV23" s="94"/>
      <c r="HW23" s="94"/>
      <c r="HX23" s="94"/>
      <c r="HY23" s="95"/>
      <c r="HZ23" s="93"/>
      <c r="IA23" s="94"/>
      <c r="IB23" s="94"/>
      <c r="IC23" s="94"/>
      <c r="ID23" s="94"/>
      <c r="IE23" s="94"/>
      <c r="IF23" s="94"/>
      <c r="IG23" s="432"/>
    </row>
    <row r="24" spans="1:241" s="55" customFormat="1" ht="30" customHeight="1" hidden="1">
      <c r="A24" s="433" t="s">
        <v>69</v>
      </c>
      <c r="B24" s="434"/>
      <c r="C24" s="434"/>
      <c r="D24" s="434"/>
      <c r="E24" s="435"/>
      <c r="F24" s="460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2"/>
      <c r="AJ24" s="71"/>
      <c r="AK24" s="72"/>
      <c r="AL24" s="72"/>
      <c r="AM24" s="72"/>
      <c r="AN24" s="72"/>
      <c r="AO24" s="73"/>
      <c r="AP24" s="54"/>
      <c r="AQ24" s="74"/>
      <c r="AR24" s="72"/>
      <c r="AS24" s="72"/>
      <c r="AT24" s="72"/>
      <c r="AU24" s="73"/>
      <c r="AV24" s="74"/>
      <c r="AW24" s="72"/>
      <c r="AX24" s="72"/>
      <c r="AY24" s="72"/>
      <c r="AZ24" s="72"/>
      <c r="BA24" s="72"/>
      <c r="BB24" s="73"/>
      <c r="BC24" s="74"/>
      <c r="BD24" s="72"/>
      <c r="BE24" s="72"/>
      <c r="BF24" s="72"/>
      <c r="BG24" s="72"/>
      <c r="BH24" s="77"/>
      <c r="BI24" s="71"/>
      <c r="BJ24" s="72"/>
      <c r="BK24" s="72"/>
      <c r="BL24" s="72"/>
      <c r="BM24" s="72"/>
      <c r="BN24" s="72"/>
      <c r="BO24" s="73"/>
      <c r="BP24" s="74"/>
      <c r="BQ24" s="72"/>
      <c r="BR24" s="72"/>
      <c r="BS24" s="72"/>
      <c r="BT24" s="73"/>
      <c r="BU24" s="74"/>
      <c r="BV24" s="72"/>
      <c r="BW24" s="72"/>
      <c r="BX24" s="72"/>
      <c r="BY24" s="73"/>
      <c r="BZ24" s="74"/>
      <c r="CA24" s="72"/>
      <c r="CB24" s="72"/>
      <c r="CC24" s="72"/>
      <c r="CD24" s="72"/>
      <c r="CE24" s="72"/>
      <c r="CF24" s="73"/>
      <c r="CG24" s="74"/>
      <c r="CH24" s="72"/>
      <c r="CI24" s="72"/>
      <c r="CJ24" s="72"/>
      <c r="CK24" s="72"/>
      <c r="CL24" s="77"/>
      <c r="CM24" s="71"/>
      <c r="CN24" s="72"/>
      <c r="CO24" s="72"/>
      <c r="CP24" s="72"/>
      <c r="CQ24" s="72"/>
      <c r="CR24" s="72"/>
      <c r="CS24" s="73"/>
      <c r="CT24" s="74"/>
      <c r="CU24" s="72"/>
      <c r="CV24" s="72"/>
      <c r="CW24" s="72"/>
      <c r="CX24" s="73"/>
      <c r="CY24" s="74"/>
      <c r="CZ24" s="72"/>
      <c r="DA24" s="72"/>
      <c r="DB24" s="72"/>
      <c r="DC24" s="73"/>
      <c r="DD24" s="74"/>
      <c r="DE24" s="72"/>
      <c r="DF24" s="72"/>
      <c r="DG24" s="72"/>
      <c r="DH24" s="72"/>
      <c r="DI24" s="72"/>
      <c r="DJ24" s="73"/>
      <c r="DK24" s="74"/>
      <c r="DL24" s="72"/>
      <c r="DM24" s="72"/>
      <c r="DN24" s="72"/>
      <c r="DO24" s="72"/>
      <c r="DP24" s="77"/>
      <c r="DQ24" s="71"/>
      <c r="DR24" s="72"/>
      <c r="DS24" s="72"/>
      <c r="DT24" s="72"/>
      <c r="DU24" s="72"/>
      <c r="DV24" s="72"/>
      <c r="DW24" s="73"/>
      <c r="DX24" s="74"/>
      <c r="DY24" s="72"/>
      <c r="DZ24" s="72"/>
      <c r="EA24" s="72"/>
      <c r="EB24" s="73"/>
      <c r="EC24" s="74"/>
      <c r="ED24" s="72"/>
      <c r="EE24" s="72"/>
      <c r="EF24" s="72"/>
      <c r="EG24" s="73"/>
      <c r="EH24" s="456"/>
      <c r="EI24" s="457"/>
      <c r="EJ24" s="457"/>
      <c r="EK24" s="457"/>
      <c r="EL24" s="457"/>
      <c r="EM24" s="457"/>
      <c r="EN24" s="458"/>
      <c r="EO24" s="74"/>
      <c r="EP24" s="72"/>
      <c r="EQ24" s="72"/>
      <c r="ER24" s="72"/>
      <c r="ES24" s="72"/>
      <c r="ET24" s="77"/>
      <c r="EU24" s="459"/>
      <c r="EV24" s="94"/>
      <c r="EW24" s="94"/>
      <c r="EX24" s="94"/>
      <c r="EY24" s="94"/>
      <c r="EZ24" s="94"/>
      <c r="FA24" s="95"/>
      <c r="FB24" s="93"/>
      <c r="FC24" s="94"/>
      <c r="FD24" s="94"/>
      <c r="FE24" s="94"/>
      <c r="FF24" s="94"/>
      <c r="FG24" s="94"/>
      <c r="FH24" s="95"/>
      <c r="FI24" s="93"/>
      <c r="FJ24" s="94"/>
      <c r="FK24" s="94"/>
      <c r="FL24" s="94"/>
      <c r="FM24" s="95"/>
      <c r="FN24" s="93"/>
      <c r="FO24" s="94"/>
      <c r="FP24" s="94"/>
      <c r="FQ24" s="94"/>
      <c r="FR24" s="94"/>
      <c r="FS24" s="94"/>
      <c r="FT24" s="95"/>
      <c r="FU24" s="93"/>
      <c r="FV24" s="94"/>
      <c r="FW24" s="94"/>
      <c r="FX24" s="94"/>
      <c r="FY24" s="94"/>
      <c r="FZ24" s="94"/>
      <c r="GA24" s="95"/>
      <c r="GB24" s="93"/>
      <c r="GC24" s="94"/>
      <c r="GD24" s="94"/>
      <c r="GE24" s="94"/>
      <c r="GF24" s="94"/>
      <c r="GG24" s="94"/>
      <c r="GH24" s="95"/>
      <c r="GI24" s="93"/>
      <c r="GJ24" s="94"/>
      <c r="GK24" s="94"/>
      <c r="GL24" s="94"/>
      <c r="GM24" s="94"/>
      <c r="GN24" s="94"/>
      <c r="GO24" s="94"/>
      <c r="GP24" s="95"/>
      <c r="GQ24" s="93"/>
      <c r="GR24" s="94"/>
      <c r="GS24" s="94"/>
      <c r="GT24" s="94"/>
      <c r="GU24" s="95"/>
      <c r="GV24" s="93"/>
      <c r="GW24" s="94"/>
      <c r="GX24" s="94"/>
      <c r="GY24" s="94"/>
      <c r="GZ24" s="94"/>
      <c r="HA24" s="94"/>
      <c r="HB24" s="95"/>
      <c r="HC24" s="93"/>
      <c r="HD24" s="94"/>
      <c r="HE24" s="94"/>
      <c r="HF24" s="94"/>
      <c r="HG24" s="94"/>
      <c r="HH24" s="94"/>
      <c r="HI24" s="95"/>
      <c r="HJ24" s="93"/>
      <c r="HK24" s="94"/>
      <c r="HL24" s="94"/>
      <c r="HM24" s="94"/>
      <c r="HN24" s="95"/>
      <c r="HO24" s="93"/>
      <c r="HP24" s="94"/>
      <c r="HQ24" s="94"/>
      <c r="HR24" s="94"/>
      <c r="HS24" s="95"/>
      <c r="HT24" s="93"/>
      <c r="HU24" s="94"/>
      <c r="HV24" s="94"/>
      <c r="HW24" s="94"/>
      <c r="HX24" s="94"/>
      <c r="HY24" s="95"/>
      <c r="HZ24" s="93"/>
      <c r="IA24" s="94"/>
      <c r="IB24" s="94"/>
      <c r="IC24" s="94"/>
      <c r="ID24" s="94"/>
      <c r="IE24" s="94"/>
      <c r="IF24" s="94"/>
      <c r="IG24" s="432"/>
    </row>
    <row r="25" spans="1:241" s="55" customFormat="1" ht="28.5" customHeight="1" hidden="1">
      <c r="A25" s="433" t="s">
        <v>69</v>
      </c>
      <c r="B25" s="434"/>
      <c r="C25" s="434"/>
      <c r="D25" s="434"/>
      <c r="E25" s="435"/>
      <c r="F25" s="460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2"/>
      <c r="AJ25" s="71"/>
      <c r="AK25" s="72"/>
      <c r="AL25" s="72"/>
      <c r="AM25" s="72"/>
      <c r="AN25" s="72"/>
      <c r="AO25" s="73"/>
      <c r="AP25" s="54"/>
      <c r="AQ25" s="74"/>
      <c r="AR25" s="72"/>
      <c r="AS25" s="72"/>
      <c r="AT25" s="72"/>
      <c r="AU25" s="73"/>
      <c r="AV25" s="74"/>
      <c r="AW25" s="72"/>
      <c r="AX25" s="72"/>
      <c r="AY25" s="72"/>
      <c r="AZ25" s="72"/>
      <c r="BA25" s="72"/>
      <c r="BB25" s="73"/>
      <c r="BC25" s="74"/>
      <c r="BD25" s="72"/>
      <c r="BE25" s="72"/>
      <c r="BF25" s="72"/>
      <c r="BG25" s="72"/>
      <c r="BH25" s="77"/>
      <c r="BI25" s="71"/>
      <c r="BJ25" s="72"/>
      <c r="BK25" s="72"/>
      <c r="BL25" s="72"/>
      <c r="BM25" s="72"/>
      <c r="BN25" s="72"/>
      <c r="BO25" s="73"/>
      <c r="BP25" s="74"/>
      <c r="BQ25" s="72"/>
      <c r="BR25" s="72"/>
      <c r="BS25" s="72"/>
      <c r="BT25" s="73"/>
      <c r="BU25" s="74"/>
      <c r="BV25" s="72"/>
      <c r="BW25" s="72"/>
      <c r="BX25" s="72"/>
      <c r="BY25" s="73"/>
      <c r="BZ25" s="74"/>
      <c r="CA25" s="72"/>
      <c r="CB25" s="72"/>
      <c r="CC25" s="72"/>
      <c r="CD25" s="72"/>
      <c r="CE25" s="72"/>
      <c r="CF25" s="73"/>
      <c r="CG25" s="74"/>
      <c r="CH25" s="72"/>
      <c r="CI25" s="72"/>
      <c r="CJ25" s="72"/>
      <c r="CK25" s="72"/>
      <c r="CL25" s="77"/>
      <c r="CM25" s="71"/>
      <c r="CN25" s="72"/>
      <c r="CO25" s="72"/>
      <c r="CP25" s="72"/>
      <c r="CQ25" s="72"/>
      <c r="CR25" s="72"/>
      <c r="CS25" s="73"/>
      <c r="CT25" s="74"/>
      <c r="CU25" s="72"/>
      <c r="CV25" s="72"/>
      <c r="CW25" s="72"/>
      <c r="CX25" s="73"/>
      <c r="CY25" s="74"/>
      <c r="CZ25" s="72"/>
      <c r="DA25" s="72"/>
      <c r="DB25" s="72"/>
      <c r="DC25" s="73"/>
      <c r="DD25" s="74"/>
      <c r="DE25" s="72"/>
      <c r="DF25" s="72"/>
      <c r="DG25" s="72"/>
      <c r="DH25" s="72"/>
      <c r="DI25" s="72"/>
      <c r="DJ25" s="73"/>
      <c r="DK25" s="74"/>
      <c r="DL25" s="72"/>
      <c r="DM25" s="72"/>
      <c r="DN25" s="72"/>
      <c r="DO25" s="72"/>
      <c r="DP25" s="77"/>
      <c r="DQ25" s="71"/>
      <c r="DR25" s="72"/>
      <c r="DS25" s="72"/>
      <c r="DT25" s="72"/>
      <c r="DU25" s="72"/>
      <c r="DV25" s="72"/>
      <c r="DW25" s="73"/>
      <c r="DX25" s="74"/>
      <c r="DY25" s="72"/>
      <c r="DZ25" s="72"/>
      <c r="EA25" s="72"/>
      <c r="EB25" s="73"/>
      <c r="EC25" s="74"/>
      <c r="ED25" s="72"/>
      <c r="EE25" s="72"/>
      <c r="EF25" s="72"/>
      <c r="EG25" s="73"/>
      <c r="EH25" s="456"/>
      <c r="EI25" s="457"/>
      <c r="EJ25" s="457"/>
      <c r="EK25" s="457"/>
      <c r="EL25" s="457"/>
      <c r="EM25" s="457"/>
      <c r="EN25" s="458"/>
      <c r="EO25" s="74"/>
      <c r="EP25" s="72"/>
      <c r="EQ25" s="72"/>
      <c r="ER25" s="72"/>
      <c r="ES25" s="72"/>
      <c r="ET25" s="77"/>
      <c r="EU25" s="459"/>
      <c r="EV25" s="94"/>
      <c r="EW25" s="94"/>
      <c r="EX25" s="94"/>
      <c r="EY25" s="94"/>
      <c r="EZ25" s="94"/>
      <c r="FA25" s="95"/>
      <c r="FB25" s="93"/>
      <c r="FC25" s="94"/>
      <c r="FD25" s="94"/>
      <c r="FE25" s="94"/>
      <c r="FF25" s="94"/>
      <c r="FG25" s="94"/>
      <c r="FH25" s="95"/>
      <c r="FI25" s="93"/>
      <c r="FJ25" s="94"/>
      <c r="FK25" s="94"/>
      <c r="FL25" s="94"/>
      <c r="FM25" s="95"/>
      <c r="FN25" s="93"/>
      <c r="FO25" s="94"/>
      <c r="FP25" s="94"/>
      <c r="FQ25" s="94"/>
      <c r="FR25" s="94"/>
      <c r="FS25" s="94"/>
      <c r="FT25" s="95"/>
      <c r="FU25" s="93"/>
      <c r="FV25" s="94"/>
      <c r="FW25" s="94"/>
      <c r="FX25" s="94"/>
      <c r="FY25" s="94"/>
      <c r="FZ25" s="94"/>
      <c r="GA25" s="95"/>
      <c r="GB25" s="93"/>
      <c r="GC25" s="94"/>
      <c r="GD25" s="94"/>
      <c r="GE25" s="94"/>
      <c r="GF25" s="94"/>
      <c r="GG25" s="94"/>
      <c r="GH25" s="95"/>
      <c r="GI25" s="93"/>
      <c r="GJ25" s="94"/>
      <c r="GK25" s="94"/>
      <c r="GL25" s="94"/>
      <c r="GM25" s="94"/>
      <c r="GN25" s="94"/>
      <c r="GO25" s="94"/>
      <c r="GP25" s="95"/>
      <c r="GQ25" s="93"/>
      <c r="GR25" s="94"/>
      <c r="GS25" s="94"/>
      <c r="GT25" s="94"/>
      <c r="GU25" s="95"/>
      <c r="GV25" s="93"/>
      <c r="GW25" s="94"/>
      <c r="GX25" s="94"/>
      <c r="GY25" s="94"/>
      <c r="GZ25" s="94"/>
      <c r="HA25" s="94"/>
      <c r="HB25" s="95"/>
      <c r="HC25" s="93"/>
      <c r="HD25" s="94"/>
      <c r="HE25" s="94"/>
      <c r="HF25" s="94"/>
      <c r="HG25" s="94"/>
      <c r="HH25" s="94"/>
      <c r="HI25" s="95"/>
      <c r="HJ25" s="93"/>
      <c r="HK25" s="94"/>
      <c r="HL25" s="94"/>
      <c r="HM25" s="94"/>
      <c r="HN25" s="95"/>
      <c r="HO25" s="93"/>
      <c r="HP25" s="94"/>
      <c r="HQ25" s="94"/>
      <c r="HR25" s="94"/>
      <c r="HS25" s="95"/>
      <c r="HT25" s="93"/>
      <c r="HU25" s="94"/>
      <c r="HV25" s="94"/>
      <c r="HW25" s="94"/>
      <c r="HX25" s="94"/>
      <c r="HY25" s="95"/>
      <c r="HZ25" s="93"/>
      <c r="IA25" s="94"/>
      <c r="IB25" s="94"/>
      <c r="IC25" s="94"/>
      <c r="ID25" s="94"/>
      <c r="IE25" s="94"/>
      <c r="IF25" s="94"/>
      <c r="IG25" s="432"/>
    </row>
    <row r="26" spans="1:241" s="55" customFormat="1" ht="46.5" customHeight="1">
      <c r="A26" s="451" t="s">
        <v>62</v>
      </c>
      <c r="B26" s="452"/>
      <c r="C26" s="452"/>
      <c r="D26" s="452"/>
      <c r="E26" s="452"/>
      <c r="F26" s="453" t="s">
        <v>64</v>
      </c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5"/>
      <c r="AJ26" s="447">
        <f>AP26+AQ26</f>
        <v>0</v>
      </c>
      <c r="AK26" s="447"/>
      <c r="AL26" s="447"/>
      <c r="AM26" s="447"/>
      <c r="AN26" s="447"/>
      <c r="AO26" s="448"/>
      <c r="AP26" s="54">
        <v>0</v>
      </c>
      <c r="AQ26" s="446">
        <v>0</v>
      </c>
      <c r="AR26" s="447"/>
      <c r="AS26" s="447"/>
      <c r="AT26" s="447"/>
      <c r="AU26" s="448"/>
      <c r="AV26" s="447">
        <v>0</v>
      </c>
      <c r="AW26" s="447"/>
      <c r="AX26" s="447"/>
      <c r="AY26" s="447"/>
      <c r="AZ26" s="447"/>
      <c r="BA26" s="447"/>
      <c r="BB26" s="448"/>
      <c r="BC26" s="446">
        <v>0</v>
      </c>
      <c r="BD26" s="447"/>
      <c r="BE26" s="447"/>
      <c r="BF26" s="447"/>
      <c r="BG26" s="447"/>
      <c r="BH26" s="449"/>
      <c r="BI26" s="450">
        <f>BP26+BU26</f>
        <v>2.81606969</v>
      </c>
      <c r="BJ26" s="447"/>
      <c r="BK26" s="447"/>
      <c r="BL26" s="447"/>
      <c r="BM26" s="447"/>
      <c r="BN26" s="447"/>
      <c r="BO26" s="448"/>
      <c r="BP26" s="446">
        <v>0</v>
      </c>
      <c r="BQ26" s="447"/>
      <c r="BR26" s="447"/>
      <c r="BS26" s="447"/>
      <c r="BT26" s="448"/>
      <c r="BU26" s="446">
        <v>2.81606969</v>
      </c>
      <c r="BV26" s="447"/>
      <c r="BW26" s="447"/>
      <c r="BX26" s="447"/>
      <c r="BY26" s="448"/>
      <c r="BZ26" s="447">
        <v>0</v>
      </c>
      <c r="CA26" s="447"/>
      <c r="CB26" s="447"/>
      <c r="CC26" s="447"/>
      <c r="CD26" s="447"/>
      <c r="CE26" s="447"/>
      <c r="CF26" s="448"/>
      <c r="CG26" s="446">
        <v>0</v>
      </c>
      <c r="CH26" s="447"/>
      <c r="CI26" s="447"/>
      <c r="CJ26" s="447"/>
      <c r="CK26" s="447"/>
      <c r="CL26" s="449"/>
      <c r="CM26" s="115">
        <f>AJ26-BI26</f>
        <v>-2.81606969</v>
      </c>
      <c r="CN26" s="116"/>
      <c r="CO26" s="116"/>
      <c r="CP26" s="116"/>
      <c r="CQ26" s="116"/>
      <c r="CR26" s="116"/>
      <c r="CS26" s="116"/>
      <c r="CT26" s="116">
        <f>AP26-BP26</f>
        <v>0</v>
      </c>
      <c r="CU26" s="116"/>
      <c r="CV26" s="116"/>
      <c r="CW26" s="116"/>
      <c r="CX26" s="116"/>
      <c r="CY26" s="116">
        <f>AQ26-BU26</f>
        <v>-2.81606969</v>
      </c>
      <c r="CZ26" s="116"/>
      <c r="DA26" s="116"/>
      <c r="DB26" s="116"/>
      <c r="DC26" s="116"/>
      <c r="DD26" s="447">
        <v>0</v>
      </c>
      <c r="DE26" s="447"/>
      <c r="DF26" s="447"/>
      <c r="DG26" s="447"/>
      <c r="DH26" s="447"/>
      <c r="DI26" s="447"/>
      <c r="DJ26" s="448"/>
      <c r="DK26" s="446">
        <v>0</v>
      </c>
      <c r="DL26" s="447"/>
      <c r="DM26" s="447"/>
      <c r="DN26" s="447"/>
      <c r="DO26" s="447"/>
      <c r="DP26" s="449"/>
      <c r="DQ26" s="447">
        <f>DX26+EC26</f>
        <v>0</v>
      </c>
      <c r="DR26" s="447"/>
      <c r="DS26" s="447"/>
      <c r="DT26" s="447"/>
      <c r="DU26" s="447"/>
      <c r="DV26" s="447"/>
      <c r="DW26" s="448"/>
      <c r="DX26" s="446">
        <v>0</v>
      </c>
      <c r="DY26" s="447"/>
      <c r="DZ26" s="447"/>
      <c r="EA26" s="447"/>
      <c r="EB26" s="448"/>
      <c r="EC26" s="446">
        <v>0</v>
      </c>
      <c r="ED26" s="447"/>
      <c r="EE26" s="447"/>
      <c r="EF26" s="447"/>
      <c r="EG26" s="448"/>
      <c r="EH26" s="447">
        <v>0</v>
      </c>
      <c r="EI26" s="447"/>
      <c r="EJ26" s="447"/>
      <c r="EK26" s="447"/>
      <c r="EL26" s="447"/>
      <c r="EM26" s="447"/>
      <c r="EN26" s="448"/>
      <c r="EO26" s="446">
        <v>0</v>
      </c>
      <c r="EP26" s="447"/>
      <c r="EQ26" s="447"/>
      <c r="ER26" s="447"/>
      <c r="ES26" s="447"/>
      <c r="ET26" s="449"/>
      <c r="EU26" s="443"/>
      <c r="EV26" s="443"/>
      <c r="EW26" s="443"/>
      <c r="EX26" s="443"/>
      <c r="EY26" s="443"/>
      <c r="EZ26" s="443"/>
      <c r="FA26" s="444"/>
      <c r="FB26" s="442"/>
      <c r="FC26" s="443"/>
      <c r="FD26" s="443"/>
      <c r="FE26" s="443"/>
      <c r="FF26" s="443"/>
      <c r="FG26" s="443"/>
      <c r="FH26" s="444"/>
      <c r="FI26" s="442"/>
      <c r="FJ26" s="443"/>
      <c r="FK26" s="443"/>
      <c r="FL26" s="443"/>
      <c r="FM26" s="444"/>
      <c r="FN26" s="442"/>
      <c r="FO26" s="443"/>
      <c r="FP26" s="443"/>
      <c r="FQ26" s="443"/>
      <c r="FR26" s="443"/>
      <c r="FS26" s="443"/>
      <c r="FT26" s="444"/>
      <c r="FU26" s="442"/>
      <c r="FV26" s="443"/>
      <c r="FW26" s="443"/>
      <c r="FX26" s="443"/>
      <c r="FY26" s="443"/>
      <c r="FZ26" s="443"/>
      <c r="GA26" s="444"/>
      <c r="GB26" s="442"/>
      <c r="GC26" s="443"/>
      <c r="GD26" s="443"/>
      <c r="GE26" s="443"/>
      <c r="GF26" s="443"/>
      <c r="GG26" s="443"/>
      <c r="GH26" s="444"/>
      <c r="GI26" s="442"/>
      <c r="GJ26" s="443"/>
      <c r="GK26" s="443"/>
      <c r="GL26" s="443"/>
      <c r="GM26" s="443"/>
      <c r="GN26" s="443"/>
      <c r="GO26" s="443"/>
      <c r="GP26" s="444"/>
      <c r="GQ26" s="442"/>
      <c r="GR26" s="443"/>
      <c r="GS26" s="443"/>
      <c r="GT26" s="443"/>
      <c r="GU26" s="444"/>
      <c r="GV26" s="442"/>
      <c r="GW26" s="443"/>
      <c r="GX26" s="443"/>
      <c r="GY26" s="443"/>
      <c r="GZ26" s="443"/>
      <c r="HA26" s="443"/>
      <c r="HB26" s="444"/>
      <c r="HC26" s="442"/>
      <c r="HD26" s="443"/>
      <c r="HE26" s="443"/>
      <c r="HF26" s="443"/>
      <c r="HG26" s="443"/>
      <c r="HH26" s="443"/>
      <c r="HI26" s="444"/>
      <c r="HJ26" s="442"/>
      <c r="HK26" s="443"/>
      <c r="HL26" s="443"/>
      <c r="HM26" s="443"/>
      <c r="HN26" s="444"/>
      <c r="HO26" s="442"/>
      <c r="HP26" s="443"/>
      <c r="HQ26" s="443"/>
      <c r="HR26" s="443"/>
      <c r="HS26" s="444"/>
      <c r="HT26" s="442"/>
      <c r="HU26" s="443"/>
      <c r="HV26" s="443"/>
      <c r="HW26" s="443"/>
      <c r="HX26" s="443"/>
      <c r="HY26" s="444"/>
      <c r="HZ26" s="442"/>
      <c r="IA26" s="443"/>
      <c r="IB26" s="443"/>
      <c r="IC26" s="443"/>
      <c r="ID26" s="443"/>
      <c r="IE26" s="443"/>
      <c r="IF26" s="443"/>
      <c r="IG26" s="445"/>
    </row>
    <row r="27" spans="1:241" s="55" customFormat="1" ht="78.75" customHeight="1">
      <c r="A27" s="451" t="s">
        <v>63</v>
      </c>
      <c r="B27" s="452"/>
      <c r="C27" s="452"/>
      <c r="D27" s="452"/>
      <c r="E27" s="452"/>
      <c r="F27" s="453" t="s">
        <v>65</v>
      </c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5"/>
      <c r="AJ27" s="447">
        <v>15</v>
      </c>
      <c r="AK27" s="447"/>
      <c r="AL27" s="447"/>
      <c r="AM27" s="447"/>
      <c r="AN27" s="447"/>
      <c r="AO27" s="448"/>
      <c r="AP27" s="54">
        <v>0</v>
      </c>
      <c r="AQ27" s="446">
        <f>AJ27</f>
        <v>15</v>
      </c>
      <c r="AR27" s="447"/>
      <c r="AS27" s="447"/>
      <c r="AT27" s="447"/>
      <c r="AU27" s="448"/>
      <c r="AV27" s="447">
        <v>0</v>
      </c>
      <c r="AW27" s="447"/>
      <c r="AX27" s="447"/>
      <c r="AY27" s="447"/>
      <c r="AZ27" s="447"/>
      <c r="BA27" s="447"/>
      <c r="BB27" s="448"/>
      <c r="BC27" s="446">
        <v>0</v>
      </c>
      <c r="BD27" s="447"/>
      <c r="BE27" s="447"/>
      <c r="BF27" s="447"/>
      <c r="BG27" s="447"/>
      <c r="BH27" s="449"/>
      <c r="BI27" s="450">
        <f>BP27+BU27+BZ27</f>
        <v>14.998010999999998</v>
      </c>
      <c r="BJ27" s="447"/>
      <c r="BK27" s="447"/>
      <c r="BL27" s="447"/>
      <c r="BM27" s="447"/>
      <c r="BN27" s="447"/>
      <c r="BO27" s="448"/>
      <c r="BP27" s="446">
        <v>0</v>
      </c>
      <c r="BQ27" s="447"/>
      <c r="BR27" s="447"/>
      <c r="BS27" s="447"/>
      <c r="BT27" s="448"/>
      <c r="BU27" s="446">
        <v>5.529101</v>
      </c>
      <c r="BV27" s="447"/>
      <c r="BW27" s="447"/>
      <c r="BX27" s="447"/>
      <c r="BY27" s="448"/>
      <c r="BZ27" s="447">
        <v>9.46891</v>
      </c>
      <c r="CA27" s="447"/>
      <c r="CB27" s="447"/>
      <c r="CC27" s="447"/>
      <c r="CD27" s="447"/>
      <c r="CE27" s="447"/>
      <c r="CF27" s="448"/>
      <c r="CG27" s="446">
        <v>0</v>
      </c>
      <c r="CH27" s="447"/>
      <c r="CI27" s="447"/>
      <c r="CJ27" s="447"/>
      <c r="CK27" s="447"/>
      <c r="CL27" s="449"/>
      <c r="CM27" s="115">
        <f>AJ27-BI27</f>
        <v>0.001989000000001795</v>
      </c>
      <c r="CN27" s="116"/>
      <c r="CO27" s="116"/>
      <c r="CP27" s="116"/>
      <c r="CQ27" s="116"/>
      <c r="CR27" s="116"/>
      <c r="CS27" s="116"/>
      <c r="CT27" s="116">
        <f>AP27-BP27</f>
        <v>0</v>
      </c>
      <c r="CU27" s="116"/>
      <c r="CV27" s="116"/>
      <c r="CW27" s="116"/>
      <c r="CX27" s="116"/>
      <c r="CY27" s="116">
        <f>AQ27-BU27</f>
        <v>9.470899</v>
      </c>
      <c r="CZ27" s="116"/>
      <c r="DA27" s="116"/>
      <c r="DB27" s="116"/>
      <c r="DC27" s="116"/>
      <c r="DD27" s="447">
        <f>AV27-BZ27</f>
        <v>-9.46891</v>
      </c>
      <c r="DE27" s="447"/>
      <c r="DF27" s="447"/>
      <c r="DG27" s="447"/>
      <c r="DH27" s="447"/>
      <c r="DI27" s="447"/>
      <c r="DJ27" s="448"/>
      <c r="DK27" s="446">
        <v>0</v>
      </c>
      <c r="DL27" s="447"/>
      <c r="DM27" s="447"/>
      <c r="DN27" s="447"/>
      <c r="DO27" s="447"/>
      <c r="DP27" s="449"/>
      <c r="DQ27" s="447">
        <f>DX27+EC27+EH27+EO27</f>
        <v>15.01533023</v>
      </c>
      <c r="DR27" s="447"/>
      <c r="DS27" s="447"/>
      <c r="DT27" s="447"/>
      <c r="DU27" s="447"/>
      <c r="DV27" s="447"/>
      <c r="DW27" s="448"/>
      <c r="DX27" s="446">
        <v>0</v>
      </c>
      <c r="DY27" s="447"/>
      <c r="DZ27" s="447"/>
      <c r="EA27" s="447"/>
      <c r="EB27" s="448"/>
      <c r="EC27" s="446">
        <f>5.54642023</f>
        <v>5.54642023</v>
      </c>
      <c r="ED27" s="447"/>
      <c r="EE27" s="447"/>
      <c r="EF27" s="447"/>
      <c r="EG27" s="448"/>
      <c r="EH27" s="447">
        <f>9.46891</f>
        <v>9.46891</v>
      </c>
      <c r="EI27" s="447"/>
      <c r="EJ27" s="447"/>
      <c r="EK27" s="447"/>
      <c r="EL27" s="447"/>
      <c r="EM27" s="447"/>
      <c r="EN27" s="448"/>
      <c r="EO27" s="446">
        <v>0</v>
      </c>
      <c r="EP27" s="447"/>
      <c r="EQ27" s="447"/>
      <c r="ER27" s="447"/>
      <c r="ES27" s="447"/>
      <c r="ET27" s="449"/>
      <c r="EU27" s="443"/>
      <c r="EV27" s="443"/>
      <c r="EW27" s="443"/>
      <c r="EX27" s="443"/>
      <c r="EY27" s="443"/>
      <c r="EZ27" s="443"/>
      <c r="FA27" s="444"/>
      <c r="FB27" s="442"/>
      <c r="FC27" s="443"/>
      <c r="FD27" s="443"/>
      <c r="FE27" s="443"/>
      <c r="FF27" s="443"/>
      <c r="FG27" s="443"/>
      <c r="FH27" s="444"/>
      <c r="FI27" s="442"/>
      <c r="FJ27" s="443"/>
      <c r="FK27" s="443"/>
      <c r="FL27" s="443"/>
      <c r="FM27" s="444"/>
      <c r="FN27" s="442"/>
      <c r="FO27" s="443"/>
      <c r="FP27" s="443"/>
      <c r="FQ27" s="443"/>
      <c r="FR27" s="443"/>
      <c r="FS27" s="443"/>
      <c r="FT27" s="444"/>
      <c r="FU27" s="442"/>
      <c r="FV27" s="443"/>
      <c r="FW27" s="443"/>
      <c r="FX27" s="443"/>
      <c r="FY27" s="443"/>
      <c r="FZ27" s="443"/>
      <c r="GA27" s="444"/>
      <c r="GB27" s="442"/>
      <c r="GC27" s="443"/>
      <c r="GD27" s="443"/>
      <c r="GE27" s="443"/>
      <c r="GF27" s="443"/>
      <c r="GG27" s="443"/>
      <c r="GH27" s="444"/>
      <c r="GI27" s="442"/>
      <c r="GJ27" s="443"/>
      <c r="GK27" s="443"/>
      <c r="GL27" s="443"/>
      <c r="GM27" s="443"/>
      <c r="GN27" s="443"/>
      <c r="GO27" s="443"/>
      <c r="GP27" s="444"/>
      <c r="GQ27" s="442"/>
      <c r="GR27" s="443"/>
      <c r="GS27" s="443"/>
      <c r="GT27" s="443"/>
      <c r="GU27" s="444"/>
      <c r="GV27" s="442"/>
      <c r="GW27" s="443"/>
      <c r="GX27" s="443"/>
      <c r="GY27" s="443"/>
      <c r="GZ27" s="443"/>
      <c r="HA27" s="443"/>
      <c r="HB27" s="444"/>
      <c r="HC27" s="442"/>
      <c r="HD27" s="443"/>
      <c r="HE27" s="443"/>
      <c r="HF27" s="443"/>
      <c r="HG27" s="443"/>
      <c r="HH27" s="443"/>
      <c r="HI27" s="444"/>
      <c r="HJ27" s="442"/>
      <c r="HK27" s="443"/>
      <c r="HL27" s="443"/>
      <c r="HM27" s="443"/>
      <c r="HN27" s="444"/>
      <c r="HO27" s="442"/>
      <c r="HP27" s="443"/>
      <c r="HQ27" s="443"/>
      <c r="HR27" s="443"/>
      <c r="HS27" s="444"/>
      <c r="HT27" s="442"/>
      <c r="HU27" s="443"/>
      <c r="HV27" s="443"/>
      <c r="HW27" s="443"/>
      <c r="HX27" s="443"/>
      <c r="HY27" s="444"/>
      <c r="HZ27" s="442"/>
      <c r="IA27" s="443"/>
      <c r="IB27" s="443"/>
      <c r="IC27" s="443"/>
      <c r="ID27" s="443"/>
      <c r="IE27" s="443"/>
      <c r="IF27" s="443"/>
      <c r="IG27" s="445"/>
    </row>
    <row r="28" spans="1:241" s="55" customFormat="1" ht="46.5" customHeight="1" thickBot="1">
      <c r="A28" s="438" t="s">
        <v>42</v>
      </c>
      <c r="B28" s="439"/>
      <c r="C28" s="439"/>
      <c r="D28" s="439"/>
      <c r="E28" s="439"/>
      <c r="F28" s="440" t="s">
        <v>48</v>
      </c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41"/>
      <c r="AJ28" s="71">
        <v>39.197</v>
      </c>
      <c r="AK28" s="72"/>
      <c r="AL28" s="72"/>
      <c r="AM28" s="72"/>
      <c r="AN28" s="72"/>
      <c r="AO28" s="73"/>
      <c r="AP28" s="37">
        <v>0</v>
      </c>
      <c r="AQ28" s="99">
        <f>AJ28</f>
        <v>39.197</v>
      </c>
      <c r="AR28" s="97"/>
      <c r="AS28" s="97"/>
      <c r="AT28" s="97"/>
      <c r="AU28" s="98"/>
      <c r="AV28" s="97">
        <v>0</v>
      </c>
      <c r="AW28" s="97"/>
      <c r="AX28" s="97"/>
      <c r="AY28" s="97"/>
      <c r="AZ28" s="97"/>
      <c r="BA28" s="97"/>
      <c r="BB28" s="98"/>
      <c r="BC28" s="99">
        <v>0</v>
      </c>
      <c r="BD28" s="97"/>
      <c r="BE28" s="97"/>
      <c r="BF28" s="97"/>
      <c r="BG28" s="97"/>
      <c r="BH28" s="100"/>
      <c r="BI28" s="71">
        <f>BP28+BU28+BZ28+CG28</f>
        <v>39.166874230000005</v>
      </c>
      <c r="BJ28" s="72"/>
      <c r="BK28" s="72"/>
      <c r="BL28" s="72"/>
      <c r="BM28" s="72"/>
      <c r="BN28" s="72"/>
      <c r="BO28" s="73"/>
      <c r="BP28" s="74">
        <v>0.64204259</v>
      </c>
      <c r="BQ28" s="72"/>
      <c r="BR28" s="72"/>
      <c r="BS28" s="72"/>
      <c r="BT28" s="73"/>
      <c r="BU28" s="74">
        <f>38.52483164</f>
        <v>38.52483164</v>
      </c>
      <c r="BV28" s="72"/>
      <c r="BW28" s="72"/>
      <c r="BX28" s="72"/>
      <c r="BY28" s="73"/>
      <c r="BZ28" s="72">
        <v>0</v>
      </c>
      <c r="CA28" s="72"/>
      <c r="CB28" s="72"/>
      <c r="CC28" s="72"/>
      <c r="CD28" s="72"/>
      <c r="CE28" s="72"/>
      <c r="CF28" s="73"/>
      <c r="CG28" s="74">
        <v>0</v>
      </c>
      <c r="CH28" s="72"/>
      <c r="CI28" s="72"/>
      <c r="CJ28" s="72"/>
      <c r="CK28" s="72"/>
      <c r="CL28" s="77"/>
      <c r="CM28" s="102">
        <f>AJ28-BI28</f>
        <v>0.030125769999997942</v>
      </c>
      <c r="CN28" s="96"/>
      <c r="CO28" s="96"/>
      <c r="CP28" s="96"/>
      <c r="CQ28" s="96"/>
      <c r="CR28" s="96"/>
      <c r="CS28" s="96"/>
      <c r="CT28" s="96">
        <f>AP28-BP28</f>
        <v>-0.64204259</v>
      </c>
      <c r="CU28" s="96"/>
      <c r="CV28" s="96"/>
      <c r="CW28" s="96"/>
      <c r="CX28" s="96"/>
      <c r="CY28" s="96">
        <f>AQ28-BU28</f>
        <v>0.6721683600000006</v>
      </c>
      <c r="CZ28" s="96"/>
      <c r="DA28" s="96"/>
      <c r="DB28" s="96"/>
      <c r="DC28" s="96"/>
      <c r="DD28" s="97">
        <v>0</v>
      </c>
      <c r="DE28" s="97"/>
      <c r="DF28" s="97"/>
      <c r="DG28" s="97"/>
      <c r="DH28" s="97"/>
      <c r="DI28" s="97"/>
      <c r="DJ28" s="98"/>
      <c r="DK28" s="99">
        <v>0</v>
      </c>
      <c r="DL28" s="97"/>
      <c r="DM28" s="97"/>
      <c r="DN28" s="97"/>
      <c r="DO28" s="97"/>
      <c r="DP28" s="100"/>
      <c r="DQ28" s="437">
        <f>DX28+EC28</f>
        <v>39.166874230000005</v>
      </c>
      <c r="DR28" s="97"/>
      <c r="DS28" s="97"/>
      <c r="DT28" s="97"/>
      <c r="DU28" s="97"/>
      <c r="DV28" s="97"/>
      <c r="DW28" s="98"/>
      <c r="DX28" s="99">
        <v>0.64204259</v>
      </c>
      <c r="DY28" s="97"/>
      <c r="DZ28" s="97"/>
      <c r="EA28" s="97"/>
      <c r="EB28" s="98"/>
      <c r="EC28" s="99">
        <f>13.78194832+24.74288332</f>
        <v>38.52483164</v>
      </c>
      <c r="ED28" s="97"/>
      <c r="EE28" s="97"/>
      <c r="EF28" s="97"/>
      <c r="EG28" s="98"/>
      <c r="EH28" s="97">
        <v>0</v>
      </c>
      <c r="EI28" s="97"/>
      <c r="EJ28" s="97"/>
      <c r="EK28" s="97"/>
      <c r="EL28" s="97"/>
      <c r="EM28" s="97"/>
      <c r="EN28" s="98"/>
      <c r="EO28" s="99">
        <v>0</v>
      </c>
      <c r="EP28" s="97"/>
      <c r="EQ28" s="97"/>
      <c r="ER28" s="97"/>
      <c r="ES28" s="97"/>
      <c r="ET28" s="100"/>
      <c r="EU28" s="83"/>
      <c r="EV28" s="83"/>
      <c r="EW28" s="83"/>
      <c r="EX28" s="83"/>
      <c r="EY28" s="83"/>
      <c r="EZ28" s="83"/>
      <c r="FA28" s="84"/>
      <c r="FB28" s="93"/>
      <c r="FC28" s="94"/>
      <c r="FD28" s="94"/>
      <c r="FE28" s="94"/>
      <c r="FF28" s="94"/>
      <c r="FG28" s="94"/>
      <c r="FH28" s="95"/>
      <c r="FI28" s="82"/>
      <c r="FJ28" s="83"/>
      <c r="FK28" s="83"/>
      <c r="FL28" s="83"/>
      <c r="FM28" s="84"/>
      <c r="FN28" s="82"/>
      <c r="FO28" s="83"/>
      <c r="FP28" s="83"/>
      <c r="FQ28" s="83"/>
      <c r="FR28" s="83"/>
      <c r="FS28" s="83"/>
      <c r="FT28" s="84"/>
      <c r="FU28" s="82">
        <v>2016</v>
      </c>
      <c r="FV28" s="83"/>
      <c r="FW28" s="83"/>
      <c r="FX28" s="83"/>
      <c r="FY28" s="83"/>
      <c r="FZ28" s="83"/>
      <c r="GA28" s="84"/>
      <c r="GB28" s="82">
        <v>25</v>
      </c>
      <c r="GC28" s="83"/>
      <c r="GD28" s="83"/>
      <c r="GE28" s="83"/>
      <c r="GF28" s="83"/>
      <c r="GG28" s="83"/>
      <c r="GH28" s="84"/>
      <c r="GI28" s="86" t="s">
        <v>73</v>
      </c>
      <c r="GJ28" s="87"/>
      <c r="GK28" s="87"/>
      <c r="GL28" s="87"/>
      <c r="GM28" s="87"/>
      <c r="GN28" s="87"/>
      <c r="GO28" s="87"/>
      <c r="GP28" s="88"/>
      <c r="GQ28" s="82">
        <v>1.26</v>
      </c>
      <c r="GR28" s="83"/>
      <c r="GS28" s="83"/>
      <c r="GT28" s="83"/>
      <c r="GU28" s="84"/>
      <c r="GV28" s="82">
        <v>2016</v>
      </c>
      <c r="GW28" s="83"/>
      <c r="GX28" s="83"/>
      <c r="GY28" s="83"/>
      <c r="GZ28" s="83"/>
      <c r="HA28" s="83"/>
      <c r="HB28" s="84"/>
      <c r="HC28" s="82">
        <v>50</v>
      </c>
      <c r="HD28" s="83"/>
      <c r="HE28" s="83"/>
      <c r="HF28" s="83"/>
      <c r="HG28" s="83"/>
      <c r="HH28" s="83"/>
      <c r="HI28" s="84"/>
      <c r="HJ28" s="82"/>
      <c r="HK28" s="83"/>
      <c r="HL28" s="83"/>
      <c r="HM28" s="83"/>
      <c r="HN28" s="84"/>
      <c r="HO28" s="82" t="s">
        <v>74</v>
      </c>
      <c r="HP28" s="83"/>
      <c r="HQ28" s="83"/>
      <c r="HR28" s="83"/>
      <c r="HS28" s="84"/>
      <c r="HT28" s="82">
        <v>5.27</v>
      </c>
      <c r="HU28" s="83"/>
      <c r="HV28" s="83"/>
      <c r="HW28" s="83"/>
      <c r="HX28" s="83"/>
      <c r="HY28" s="84"/>
      <c r="HZ28" s="82"/>
      <c r="IA28" s="83"/>
      <c r="IB28" s="83"/>
      <c r="IC28" s="83"/>
      <c r="ID28" s="83"/>
      <c r="IE28" s="83"/>
      <c r="IF28" s="83"/>
      <c r="IG28" s="85"/>
    </row>
    <row r="29" spans="1:241" s="55" customFormat="1" ht="19.5" customHeight="1" hidden="1">
      <c r="A29" s="438" t="s">
        <v>69</v>
      </c>
      <c r="B29" s="439"/>
      <c r="C29" s="439"/>
      <c r="D29" s="439"/>
      <c r="E29" s="439"/>
      <c r="F29" s="440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41"/>
      <c r="AJ29" s="71"/>
      <c r="AK29" s="72"/>
      <c r="AL29" s="72"/>
      <c r="AM29" s="72"/>
      <c r="AN29" s="72"/>
      <c r="AO29" s="73"/>
      <c r="AP29" s="37"/>
      <c r="AQ29" s="99"/>
      <c r="AR29" s="97"/>
      <c r="AS29" s="97"/>
      <c r="AT29" s="97"/>
      <c r="AU29" s="98"/>
      <c r="AV29" s="97"/>
      <c r="AW29" s="97"/>
      <c r="AX29" s="97"/>
      <c r="AY29" s="97"/>
      <c r="AZ29" s="97"/>
      <c r="BA29" s="97"/>
      <c r="BB29" s="98"/>
      <c r="BC29" s="99"/>
      <c r="BD29" s="97"/>
      <c r="BE29" s="97"/>
      <c r="BF29" s="97"/>
      <c r="BG29" s="97"/>
      <c r="BH29" s="100"/>
      <c r="BI29" s="71"/>
      <c r="BJ29" s="72"/>
      <c r="BK29" s="72"/>
      <c r="BL29" s="72"/>
      <c r="BM29" s="72"/>
      <c r="BN29" s="72"/>
      <c r="BO29" s="73"/>
      <c r="BP29" s="74"/>
      <c r="BQ29" s="72"/>
      <c r="BR29" s="72"/>
      <c r="BS29" s="72"/>
      <c r="BT29" s="73"/>
      <c r="BU29" s="74"/>
      <c r="BV29" s="72"/>
      <c r="BW29" s="72"/>
      <c r="BX29" s="72"/>
      <c r="BY29" s="73"/>
      <c r="BZ29" s="72"/>
      <c r="CA29" s="72"/>
      <c r="CB29" s="72"/>
      <c r="CC29" s="72"/>
      <c r="CD29" s="72"/>
      <c r="CE29" s="72"/>
      <c r="CF29" s="73"/>
      <c r="CG29" s="74"/>
      <c r="CH29" s="72"/>
      <c r="CI29" s="72"/>
      <c r="CJ29" s="72"/>
      <c r="CK29" s="72"/>
      <c r="CL29" s="77"/>
      <c r="CM29" s="102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  <c r="DE29" s="97"/>
      <c r="DF29" s="97"/>
      <c r="DG29" s="97"/>
      <c r="DH29" s="97"/>
      <c r="DI29" s="97"/>
      <c r="DJ29" s="98"/>
      <c r="DK29" s="99"/>
      <c r="DL29" s="97"/>
      <c r="DM29" s="97"/>
      <c r="DN29" s="97"/>
      <c r="DO29" s="97"/>
      <c r="DP29" s="100"/>
      <c r="DQ29" s="437"/>
      <c r="DR29" s="97"/>
      <c r="DS29" s="97"/>
      <c r="DT29" s="97"/>
      <c r="DU29" s="97"/>
      <c r="DV29" s="97"/>
      <c r="DW29" s="98"/>
      <c r="DX29" s="99"/>
      <c r="DY29" s="97"/>
      <c r="DZ29" s="97"/>
      <c r="EA29" s="97"/>
      <c r="EB29" s="98"/>
      <c r="EC29" s="99"/>
      <c r="ED29" s="97"/>
      <c r="EE29" s="97"/>
      <c r="EF29" s="97"/>
      <c r="EG29" s="98"/>
      <c r="EH29" s="97"/>
      <c r="EI29" s="97"/>
      <c r="EJ29" s="97"/>
      <c r="EK29" s="97"/>
      <c r="EL29" s="97"/>
      <c r="EM29" s="97"/>
      <c r="EN29" s="98"/>
      <c r="EO29" s="99"/>
      <c r="EP29" s="97"/>
      <c r="EQ29" s="97"/>
      <c r="ER29" s="97"/>
      <c r="ES29" s="97"/>
      <c r="ET29" s="100"/>
      <c r="EU29" s="83"/>
      <c r="EV29" s="83"/>
      <c r="EW29" s="83"/>
      <c r="EX29" s="83"/>
      <c r="EY29" s="83"/>
      <c r="EZ29" s="83"/>
      <c r="FA29" s="84"/>
      <c r="FB29" s="93"/>
      <c r="FC29" s="94"/>
      <c r="FD29" s="94"/>
      <c r="FE29" s="94"/>
      <c r="FF29" s="94"/>
      <c r="FG29" s="94"/>
      <c r="FH29" s="95"/>
      <c r="FI29" s="82"/>
      <c r="FJ29" s="83"/>
      <c r="FK29" s="83"/>
      <c r="FL29" s="83"/>
      <c r="FM29" s="84"/>
      <c r="FN29" s="82"/>
      <c r="FO29" s="83"/>
      <c r="FP29" s="83"/>
      <c r="FQ29" s="83"/>
      <c r="FR29" s="83"/>
      <c r="FS29" s="83"/>
      <c r="FT29" s="84"/>
      <c r="FU29" s="82"/>
      <c r="FV29" s="83"/>
      <c r="FW29" s="83"/>
      <c r="FX29" s="83"/>
      <c r="FY29" s="83"/>
      <c r="FZ29" s="83"/>
      <c r="GA29" s="84"/>
      <c r="GB29" s="82"/>
      <c r="GC29" s="83"/>
      <c r="GD29" s="83"/>
      <c r="GE29" s="83"/>
      <c r="GF29" s="83"/>
      <c r="GG29" s="83"/>
      <c r="GH29" s="84"/>
      <c r="GI29" s="86"/>
      <c r="GJ29" s="87"/>
      <c r="GK29" s="87"/>
      <c r="GL29" s="87"/>
      <c r="GM29" s="87"/>
      <c r="GN29" s="87"/>
      <c r="GO29" s="87"/>
      <c r="GP29" s="88"/>
      <c r="GQ29" s="82"/>
      <c r="GR29" s="83"/>
      <c r="GS29" s="83"/>
      <c r="GT29" s="83"/>
      <c r="GU29" s="84"/>
      <c r="GV29" s="82"/>
      <c r="GW29" s="83"/>
      <c r="GX29" s="83"/>
      <c r="GY29" s="83"/>
      <c r="GZ29" s="83"/>
      <c r="HA29" s="83"/>
      <c r="HB29" s="84"/>
      <c r="HC29" s="82"/>
      <c r="HD29" s="83"/>
      <c r="HE29" s="83"/>
      <c r="HF29" s="83"/>
      <c r="HG29" s="83"/>
      <c r="HH29" s="83"/>
      <c r="HI29" s="84"/>
      <c r="HJ29" s="82"/>
      <c r="HK29" s="83"/>
      <c r="HL29" s="83"/>
      <c r="HM29" s="83"/>
      <c r="HN29" s="84"/>
      <c r="HO29" s="82"/>
      <c r="HP29" s="83"/>
      <c r="HQ29" s="83"/>
      <c r="HR29" s="83"/>
      <c r="HS29" s="84"/>
      <c r="HT29" s="82"/>
      <c r="HU29" s="83"/>
      <c r="HV29" s="83"/>
      <c r="HW29" s="83"/>
      <c r="HX29" s="83"/>
      <c r="HY29" s="84"/>
      <c r="HZ29" s="82"/>
      <c r="IA29" s="83"/>
      <c r="IB29" s="83"/>
      <c r="IC29" s="83"/>
      <c r="ID29" s="83"/>
      <c r="IE29" s="83"/>
      <c r="IF29" s="83"/>
      <c r="IG29" s="85"/>
    </row>
    <row r="30" spans="1:241" s="55" customFormat="1" ht="19.5" customHeight="1" hidden="1">
      <c r="A30" s="438" t="s">
        <v>69</v>
      </c>
      <c r="B30" s="439"/>
      <c r="C30" s="439"/>
      <c r="D30" s="439"/>
      <c r="E30" s="439"/>
      <c r="F30" s="440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41"/>
      <c r="AJ30" s="71"/>
      <c r="AK30" s="72"/>
      <c r="AL30" s="72"/>
      <c r="AM30" s="72"/>
      <c r="AN30" s="72"/>
      <c r="AO30" s="73"/>
      <c r="AP30" s="37"/>
      <c r="AQ30" s="99"/>
      <c r="AR30" s="97"/>
      <c r="AS30" s="97"/>
      <c r="AT30" s="97"/>
      <c r="AU30" s="98"/>
      <c r="AV30" s="97"/>
      <c r="AW30" s="97"/>
      <c r="AX30" s="97"/>
      <c r="AY30" s="97"/>
      <c r="AZ30" s="97"/>
      <c r="BA30" s="97"/>
      <c r="BB30" s="98"/>
      <c r="BC30" s="99"/>
      <c r="BD30" s="97"/>
      <c r="BE30" s="97"/>
      <c r="BF30" s="97"/>
      <c r="BG30" s="97"/>
      <c r="BH30" s="100"/>
      <c r="BI30" s="71"/>
      <c r="BJ30" s="72"/>
      <c r="BK30" s="72"/>
      <c r="BL30" s="72"/>
      <c r="BM30" s="72"/>
      <c r="BN30" s="72"/>
      <c r="BO30" s="73"/>
      <c r="BP30" s="74"/>
      <c r="BQ30" s="72"/>
      <c r="BR30" s="72"/>
      <c r="BS30" s="72"/>
      <c r="BT30" s="73"/>
      <c r="BU30" s="74"/>
      <c r="BV30" s="72"/>
      <c r="BW30" s="72"/>
      <c r="BX30" s="72"/>
      <c r="BY30" s="73"/>
      <c r="BZ30" s="72"/>
      <c r="CA30" s="72"/>
      <c r="CB30" s="72"/>
      <c r="CC30" s="72"/>
      <c r="CD30" s="72"/>
      <c r="CE30" s="72"/>
      <c r="CF30" s="73"/>
      <c r="CG30" s="74"/>
      <c r="CH30" s="72"/>
      <c r="CI30" s="72"/>
      <c r="CJ30" s="72"/>
      <c r="CK30" s="72"/>
      <c r="CL30" s="77"/>
      <c r="CM30" s="102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  <c r="DE30" s="97"/>
      <c r="DF30" s="97"/>
      <c r="DG30" s="97"/>
      <c r="DH30" s="97"/>
      <c r="DI30" s="97"/>
      <c r="DJ30" s="98"/>
      <c r="DK30" s="99"/>
      <c r="DL30" s="97"/>
      <c r="DM30" s="97"/>
      <c r="DN30" s="97"/>
      <c r="DO30" s="97"/>
      <c r="DP30" s="100"/>
      <c r="DQ30" s="437"/>
      <c r="DR30" s="97"/>
      <c r="DS30" s="97"/>
      <c r="DT30" s="97"/>
      <c r="DU30" s="97"/>
      <c r="DV30" s="97"/>
      <c r="DW30" s="98"/>
      <c r="DX30" s="99"/>
      <c r="DY30" s="97"/>
      <c r="DZ30" s="97"/>
      <c r="EA30" s="97"/>
      <c r="EB30" s="98"/>
      <c r="EC30" s="99"/>
      <c r="ED30" s="97"/>
      <c r="EE30" s="97"/>
      <c r="EF30" s="97"/>
      <c r="EG30" s="98"/>
      <c r="EH30" s="97"/>
      <c r="EI30" s="97"/>
      <c r="EJ30" s="97"/>
      <c r="EK30" s="97"/>
      <c r="EL30" s="97"/>
      <c r="EM30" s="97"/>
      <c r="EN30" s="98"/>
      <c r="EO30" s="99"/>
      <c r="EP30" s="97"/>
      <c r="EQ30" s="97"/>
      <c r="ER30" s="97"/>
      <c r="ES30" s="97"/>
      <c r="ET30" s="100"/>
      <c r="EU30" s="83"/>
      <c r="EV30" s="83"/>
      <c r="EW30" s="83"/>
      <c r="EX30" s="83"/>
      <c r="EY30" s="83"/>
      <c r="EZ30" s="83"/>
      <c r="FA30" s="84"/>
      <c r="FB30" s="93"/>
      <c r="FC30" s="94"/>
      <c r="FD30" s="94"/>
      <c r="FE30" s="94"/>
      <c r="FF30" s="94"/>
      <c r="FG30" s="94"/>
      <c r="FH30" s="95"/>
      <c r="FI30" s="82"/>
      <c r="FJ30" s="83"/>
      <c r="FK30" s="83"/>
      <c r="FL30" s="83"/>
      <c r="FM30" s="84"/>
      <c r="FN30" s="82"/>
      <c r="FO30" s="83"/>
      <c r="FP30" s="83"/>
      <c r="FQ30" s="83"/>
      <c r="FR30" s="83"/>
      <c r="FS30" s="83"/>
      <c r="FT30" s="84"/>
      <c r="FU30" s="82"/>
      <c r="FV30" s="83"/>
      <c r="FW30" s="83"/>
      <c r="FX30" s="83"/>
      <c r="FY30" s="83"/>
      <c r="FZ30" s="83"/>
      <c r="GA30" s="84"/>
      <c r="GB30" s="82"/>
      <c r="GC30" s="83"/>
      <c r="GD30" s="83"/>
      <c r="GE30" s="83"/>
      <c r="GF30" s="83"/>
      <c r="GG30" s="83"/>
      <c r="GH30" s="84"/>
      <c r="GI30" s="86"/>
      <c r="GJ30" s="87"/>
      <c r="GK30" s="87"/>
      <c r="GL30" s="87"/>
      <c r="GM30" s="87"/>
      <c r="GN30" s="87"/>
      <c r="GO30" s="87"/>
      <c r="GP30" s="88"/>
      <c r="GQ30" s="82"/>
      <c r="GR30" s="83"/>
      <c r="GS30" s="83"/>
      <c r="GT30" s="83"/>
      <c r="GU30" s="84"/>
      <c r="GV30" s="82"/>
      <c r="GW30" s="83"/>
      <c r="GX30" s="83"/>
      <c r="GY30" s="83"/>
      <c r="GZ30" s="83"/>
      <c r="HA30" s="83"/>
      <c r="HB30" s="84"/>
      <c r="HC30" s="82"/>
      <c r="HD30" s="83"/>
      <c r="HE30" s="83"/>
      <c r="HF30" s="83"/>
      <c r="HG30" s="83"/>
      <c r="HH30" s="83"/>
      <c r="HI30" s="84"/>
      <c r="HJ30" s="82"/>
      <c r="HK30" s="83"/>
      <c r="HL30" s="83"/>
      <c r="HM30" s="83"/>
      <c r="HN30" s="84"/>
      <c r="HO30" s="82"/>
      <c r="HP30" s="83"/>
      <c r="HQ30" s="83"/>
      <c r="HR30" s="83"/>
      <c r="HS30" s="84"/>
      <c r="HT30" s="82"/>
      <c r="HU30" s="83"/>
      <c r="HV30" s="83"/>
      <c r="HW30" s="83"/>
      <c r="HX30" s="83"/>
      <c r="HY30" s="84"/>
      <c r="HZ30" s="82"/>
      <c r="IA30" s="83"/>
      <c r="IB30" s="83"/>
      <c r="IC30" s="83"/>
      <c r="ID30" s="83"/>
      <c r="IE30" s="83"/>
      <c r="IF30" s="83"/>
      <c r="IG30" s="85"/>
    </row>
    <row r="31" spans="1:241" s="55" customFormat="1" ht="19.5" customHeight="1" hidden="1">
      <c r="A31" s="438" t="s">
        <v>69</v>
      </c>
      <c r="B31" s="439"/>
      <c r="C31" s="439"/>
      <c r="D31" s="439"/>
      <c r="E31" s="439"/>
      <c r="F31" s="440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41"/>
      <c r="AJ31" s="71"/>
      <c r="AK31" s="72"/>
      <c r="AL31" s="72"/>
      <c r="AM31" s="72"/>
      <c r="AN31" s="72"/>
      <c r="AO31" s="73"/>
      <c r="AP31" s="37"/>
      <c r="AQ31" s="99"/>
      <c r="AR31" s="97"/>
      <c r="AS31" s="97"/>
      <c r="AT31" s="97"/>
      <c r="AU31" s="98"/>
      <c r="AV31" s="97"/>
      <c r="AW31" s="97"/>
      <c r="AX31" s="97"/>
      <c r="AY31" s="97"/>
      <c r="AZ31" s="97"/>
      <c r="BA31" s="97"/>
      <c r="BB31" s="98"/>
      <c r="BC31" s="99"/>
      <c r="BD31" s="97"/>
      <c r="BE31" s="97"/>
      <c r="BF31" s="97"/>
      <c r="BG31" s="97"/>
      <c r="BH31" s="100"/>
      <c r="BI31" s="71"/>
      <c r="BJ31" s="72"/>
      <c r="BK31" s="72"/>
      <c r="BL31" s="72"/>
      <c r="BM31" s="72"/>
      <c r="BN31" s="72"/>
      <c r="BO31" s="73"/>
      <c r="BP31" s="74"/>
      <c r="BQ31" s="72"/>
      <c r="BR31" s="72"/>
      <c r="BS31" s="72"/>
      <c r="BT31" s="73"/>
      <c r="BU31" s="74"/>
      <c r="BV31" s="72"/>
      <c r="BW31" s="72"/>
      <c r="BX31" s="72"/>
      <c r="BY31" s="73"/>
      <c r="BZ31" s="72"/>
      <c r="CA31" s="72"/>
      <c r="CB31" s="72"/>
      <c r="CC31" s="72"/>
      <c r="CD31" s="72"/>
      <c r="CE31" s="72"/>
      <c r="CF31" s="73"/>
      <c r="CG31" s="74"/>
      <c r="CH31" s="72"/>
      <c r="CI31" s="72"/>
      <c r="CJ31" s="72"/>
      <c r="CK31" s="72"/>
      <c r="CL31" s="77"/>
      <c r="CM31" s="102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7"/>
      <c r="DE31" s="97"/>
      <c r="DF31" s="97"/>
      <c r="DG31" s="97"/>
      <c r="DH31" s="97"/>
      <c r="DI31" s="97"/>
      <c r="DJ31" s="98"/>
      <c r="DK31" s="99"/>
      <c r="DL31" s="97"/>
      <c r="DM31" s="97"/>
      <c r="DN31" s="97"/>
      <c r="DO31" s="97"/>
      <c r="DP31" s="100"/>
      <c r="DQ31" s="437"/>
      <c r="DR31" s="97"/>
      <c r="DS31" s="97"/>
      <c r="DT31" s="97"/>
      <c r="DU31" s="97"/>
      <c r="DV31" s="97"/>
      <c r="DW31" s="98"/>
      <c r="DX31" s="99"/>
      <c r="DY31" s="97"/>
      <c r="DZ31" s="97"/>
      <c r="EA31" s="97"/>
      <c r="EB31" s="98"/>
      <c r="EC31" s="99"/>
      <c r="ED31" s="97"/>
      <c r="EE31" s="97"/>
      <c r="EF31" s="97"/>
      <c r="EG31" s="98"/>
      <c r="EH31" s="97"/>
      <c r="EI31" s="97"/>
      <c r="EJ31" s="97"/>
      <c r="EK31" s="97"/>
      <c r="EL31" s="97"/>
      <c r="EM31" s="97"/>
      <c r="EN31" s="98"/>
      <c r="EO31" s="99"/>
      <c r="EP31" s="97"/>
      <c r="EQ31" s="97"/>
      <c r="ER31" s="97"/>
      <c r="ES31" s="97"/>
      <c r="ET31" s="100"/>
      <c r="EU31" s="83"/>
      <c r="EV31" s="83"/>
      <c r="EW31" s="83"/>
      <c r="EX31" s="83"/>
      <c r="EY31" s="83"/>
      <c r="EZ31" s="83"/>
      <c r="FA31" s="84"/>
      <c r="FB31" s="93"/>
      <c r="FC31" s="94"/>
      <c r="FD31" s="94"/>
      <c r="FE31" s="94"/>
      <c r="FF31" s="94"/>
      <c r="FG31" s="94"/>
      <c r="FH31" s="95"/>
      <c r="FI31" s="82"/>
      <c r="FJ31" s="83"/>
      <c r="FK31" s="83"/>
      <c r="FL31" s="83"/>
      <c r="FM31" s="84"/>
      <c r="FN31" s="82"/>
      <c r="FO31" s="83"/>
      <c r="FP31" s="83"/>
      <c r="FQ31" s="83"/>
      <c r="FR31" s="83"/>
      <c r="FS31" s="83"/>
      <c r="FT31" s="84"/>
      <c r="FU31" s="82"/>
      <c r="FV31" s="83"/>
      <c r="FW31" s="83"/>
      <c r="FX31" s="83"/>
      <c r="FY31" s="83"/>
      <c r="FZ31" s="83"/>
      <c r="GA31" s="84"/>
      <c r="GB31" s="82"/>
      <c r="GC31" s="83"/>
      <c r="GD31" s="83"/>
      <c r="GE31" s="83"/>
      <c r="GF31" s="83"/>
      <c r="GG31" s="83"/>
      <c r="GH31" s="84"/>
      <c r="GI31" s="86"/>
      <c r="GJ31" s="87"/>
      <c r="GK31" s="87"/>
      <c r="GL31" s="87"/>
      <c r="GM31" s="87"/>
      <c r="GN31" s="87"/>
      <c r="GO31" s="87"/>
      <c r="GP31" s="88"/>
      <c r="GQ31" s="82"/>
      <c r="GR31" s="83"/>
      <c r="GS31" s="83"/>
      <c r="GT31" s="83"/>
      <c r="GU31" s="84"/>
      <c r="GV31" s="82"/>
      <c r="GW31" s="83"/>
      <c r="GX31" s="83"/>
      <c r="GY31" s="83"/>
      <c r="GZ31" s="83"/>
      <c r="HA31" s="83"/>
      <c r="HB31" s="84"/>
      <c r="HC31" s="82"/>
      <c r="HD31" s="83"/>
      <c r="HE31" s="83"/>
      <c r="HF31" s="83"/>
      <c r="HG31" s="83"/>
      <c r="HH31" s="83"/>
      <c r="HI31" s="84"/>
      <c r="HJ31" s="82"/>
      <c r="HK31" s="83"/>
      <c r="HL31" s="83"/>
      <c r="HM31" s="83"/>
      <c r="HN31" s="84"/>
      <c r="HO31" s="82"/>
      <c r="HP31" s="83"/>
      <c r="HQ31" s="83"/>
      <c r="HR31" s="83"/>
      <c r="HS31" s="84"/>
      <c r="HT31" s="82"/>
      <c r="HU31" s="83"/>
      <c r="HV31" s="83"/>
      <c r="HW31" s="83"/>
      <c r="HX31" s="83"/>
      <c r="HY31" s="84"/>
      <c r="HZ31" s="82"/>
      <c r="IA31" s="83"/>
      <c r="IB31" s="83"/>
      <c r="IC31" s="83"/>
      <c r="ID31" s="83"/>
      <c r="IE31" s="83"/>
      <c r="IF31" s="83"/>
      <c r="IG31" s="85"/>
    </row>
    <row r="32" spans="1:241" s="55" customFormat="1" ht="19.5" customHeight="1" hidden="1">
      <c r="A32" s="438" t="s">
        <v>69</v>
      </c>
      <c r="B32" s="439"/>
      <c r="C32" s="439"/>
      <c r="D32" s="439"/>
      <c r="E32" s="439"/>
      <c r="F32" s="440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41"/>
      <c r="AJ32" s="71"/>
      <c r="AK32" s="72"/>
      <c r="AL32" s="72"/>
      <c r="AM32" s="72"/>
      <c r="AN32" s="72"/>
      <c r="AO32" s="73"/>
      <c r="AP32" s="37"/>
      <c r="AQ32" s="99"/>
      <c r="AR32" s="97"/>
      <c r="AS32" s="97"/>
      <c r="AT32" s="97"/>
      <c r="AU32" s="98"/>
      <c r="AV32" s="97"/>
      <c r="AW32" s="97"/>
      <c r="AX32" s="97"/>
      <c r="AY32" s="97"/>
      <c r="AZ32" s="97"/>
      <c r="BA32" s="97"/>
      <c r="BB32" s="98"/>
      <c r="BC32" s="99"/>
      <c r="BD32" s="97"/>
      <c r="BE32" s="97"/>
      <c r="BF32" s="97"/>
      <c r="BG32" s="97"/>
      <c r="BH32" s="100"/>
      <c r="BI32" s="71"/>
      <c r="BJ32" s="72"/>
      <c r="BK32" s="72"/>
      <c r="BL32" s="72"/>
      <c r="BM32" s="72"/>
      <c r="BN32" s="72"/>
      <c r="BO32" s="73"/>
      <c r="BP32" s="74"/>
      <c r="BQ32" s="72"/>
      <c r="BR32" s="72"/>
      <c r="BS32" s="72"/>
      <c r="BT32" s="73"/>
      <c r="BU32" s="74"/>
      <c r="BV32" s="72"/>
      <c r="BW32" s="72"/>
      <c r="BX32" s="72"/>
      <c r="BY32" s="73"/>
      <c r="BZ32" s="72"/>
      <c r="CA32" s="72"/>
      <c r="CB32" s="72"/>
      <c r="CC32" s="72"/>
      <c r="CD32" s="72"/>
      <c r="CE32" s="72"/>
      <c r="CF32" s="73"/>
      <c r="CG32" s="74"/>
      <c r="CH32" s="72"/>
      <c r="CI32" s="72"/>
      <c r="CJ32" s="72"/>
      <c r="CK32" s="72"/>
      <c r="CL32" s="77"/>
      <c r="CM32" s="102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  <c r="DE32" s="97"/>
      <c r="DF32" s="97"/>
      <c r="DG32" s="97"/>
      <c r="DH32" s="97"/>
      <c r="DI32" s="97"/>
      <c r="DJ32" s="98"/>
      <c r="DK32" s="99"/>
      <c r="DL32" s="97"/>
      <c r="DM32" s="97"/>
      <c r="DN32" s="97"/>
      <c r="DO32" s="97"/>
      <c r="DP32" s="100"/>
      <c r="DQ32" s="437"/>
      <c r="DR32" s="97"/>
      <c r="DS32" s="97"/>
      <c r="DT32" s="97"/>
      <c r="DU32" s="97"/>
      <c r="DV32" s="97"/>
      <c r="DW32" s="98"/>
      <c r="DX32" s="99"/>
      <c r="DY32" s="97"/>
      <c r="DZ32" s="97"/>
      <c r="EA32" s="97"/>
      <c r="EB32" s="98"/>
      <c r="EC32" s="99"/>
      <c r="ED32" s="97"/>
      <c r="EE32" s="97"/>
      <c r="EF32" s="97"/>
      <c r="EG32" s="98"/>
      <c r="EH32" s="97"/>
      <c r="EI32" s="97"/>
      <c r="EJ32" s="97"/>
      <c r="EK32" s="97"/>
      <c r="EL32" s="97"/>
      <c r="EM32" s="97"/>
      <c r="EN32" s="98"/>
      <c r="EO32" s="99"/>
      <c r="EP32" s="97"/>
      <c r="EQ32" s="97"/>
      <c r="ER32" s="97"/>
      <c r="ES32" s="97"/>
      <c r="ET32" s="100"/>
      <c r="EU32" s="83"/>
      <c r="EV32" s="83"/>
      <c r="EW32" s="83"/>
      <c r="EX32" s="83"/>
      <c r="EY32" s="83"/>
      <c r="EZ32" s="83"/>
      <c r="FA32" s="84"/>
      <c r="FB32" s="93"/>
      <c r="FC32" s="94"/>
      <c r="FD32" s="94"/>
      <c r="FE32" s="94"/>
      <c r="FF32" s="94"/>
      <c r="FG32" s="94"/>
      <c r="FH32" s="95"/>
      <c r="FI32" s="82"/>
      <c r="FJ32" s="83"/>
      <c r="FK32" s="83"/>
      <c r="FL32" s="83"/>
      <c r="FM32" s="84"/>
      <c r="FN32" s="82"/>
      <c r="FO32" s="83"/>
      <c r="FP32" s="83"/>
      <c r="FQ32" s="83"/>
      <c r="FR32" s="83"/>
      <c r="FS32" s="83"/>
      <c r="FT32" s="84"/>
      <c r="FU32" s="82"/>
      <c r="FV32" s="83"/>
      <c r="FW32" s="83"/>
      <c r="FX32" s="83"/>
      <c r="FY32" s="83"/>
      <c r="FZ32" s="83"/>
      <c r="GA32" s="84"/>
      <c r="GB32" s="82"/>
      <c r="GC32" s="83"/>
      <c r="GD32" s="83"/>
      <c r="GE32" s="83"/>
      <c r="GF32" s="83"/>
      <c r="GG32" s="83"/>
      <c r="GH32" s="84"/>
      <c r="GI32" s="86"/>
      <c r="GJ32" s="87"/>
      <c r="GK32" s="87"/>
      <c r="GL32" s="87"/>
      <c r="GM32" s="87"/>
      <c r="GN32" s="87"/>
      <c r="GO32" s="87"/>
      <c r="GP32" s="88"/>
      <c r="GQ32" s="82"/>
      <c r="GR32" s="83"/>
      <c r="GS32" s="83"/>
      <c r="GT32" s="83"/>
      <c r="GU32" s="84"/>
      <c r="GV32" s="82"/>
      <c r="GW32" s="83"/>
      <c r="GX32" s="83"/>
      <c r="GY32" s="83"/>
      <c r="GZ32" s="83"/>
      <c r="HA32" s="83"/>
      <c r="HB32" s="84"/>
      <c r="HC32" s="82"/>
      <c r="HD32" s="83"/>
      <c r="HE32" s="83"/>
      <c r="HF32" s="83"/>
      <c r="HG32" s="83"/>
      <c r="HH32" s="83"/>
      <c r="HI32" s="84"/>
      <c r="HJ32" s="82"/>
      <c r="HK32" s="83"/>
      <c r="HL32" s="83"/>
      <c r="HM32" s="83"/>
      <c r="HN32" s="84"/>
      <c r="HO32" s="82"/>
      <c r="HP32" s="83"/>
      <c r="HQ32" s="83"/>
      <c r="HR32" s="83"/>
      <c r="HS32" s="84"/>
      <c r="HT32" s="82"/>
      <c r="HU32" s="83"/>
      <c r="HV32" s="83"/>
      <c r="HW32" s="83"/>
      <c r="HX32" s="83"/>
      <c r="HY32" s="84"/>
      <c r="HZ32" s="82"/>
      <c r="IA32" s="83"/>
      <c r="IB32" s="83"/>
      <c r="IC32" s="83"/>
      <c r="ID32" s="83"/>
      <c r="IE32" s="83"/>
      <c r="IF32" s="83"/>
      <c r="IG32" s="85"/>
    </row>
    <row r="33" spans="1:241" s="55" customFormat="1" ht="19.5" customHeight="1" hidden="1">
      <c r="A33" s="438" t="s">
        <v>69</v>
      </c>
      <c r="B33" s="439"/>
      <c r="C33" s="439"/>
      <c r="D33" s="439"/>
      <c r="E33" s="439"/>
      <c r="F33" s="440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41"/>
      <c r="AJ33" s="71"/>
      <c r="AK33" s="72"/>
      <c r="AL33" s="72"/>
      <c r="AM33" s="72"/>
      <c r="AN33" s="72"/>
      <c r="AO33" s="73"/>
      <c r="AP33" s="37"/>
      <c r="AQ33" s="99"/>
      <c r="AR33" s="97"/>
      <c r="AS33" s="97"/>
      <c r="AT33" s="97"/>
      <c r="AU33" s="98"/>
      <c r="AV33" s="97"/>
      <c r="AW33" s="97"/>
      <c r="AX33" s="97"/>
      <c r="AY33" s="97"/>
      <c r="AZ33" s="97"/>
      <c r="BA33" s="97"/>
      <c r="BB33" s="98"/>
      <c r="BC33" s="99"/>
      <c r="BD33" s="97"/>
      <c r="BE33" s="97"/>
      <c r="BF33" s="97"/>
      <c r="BG33" s="97"/>
      <c r="BH33" s="100"/>
      <c r="BI33" s="71"/>
      <c r="BJ33" s="72"/>
      <c r="BK33" s="72"/>
      <c r="BL33" s="72"/>
      <c r="BM33" s="72"/>
      <c r="BN33" s="72"/>
      <c r="BO33" s="73"/>
      <c r="BP33" s="74"/>
      <c r="BQ33" s="72"/>
      <c r="BR33" s="72"/>
      <c r="BS33" s="72"/>
      <c r="BT33" s="73"/>
      <c r="BU33" s="74"/>
      <c r="BV33" s="72"/>
      <c r="BW33" s="72"/>
      <c r="BX33" s="72"/>
      <c r="BY33" s="73"/>
      <c r="BZ33" s="72"/>
      <c r="CA33" s="72"/>
      <c r="CB33" s="72"/>
      <c r="CC33" s="72"/>
      <c r="CD33" s="72"/>
      <c r="CE33" s="72"/>
      <c r="CF33" s="73"/>
      <c r="CG33" s="74"/>
      <c r="CH33" s="72"/>
      <c r="CI33" s="72"/>
      <c r="CJ33" s="72"/>
      <c r="CK33" s="72"/>
      <c r="CL33" s="77"/>
      <c r="CM33" s="102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7"/>
      <c r="DE33" s="97"/>
      <c r="DF33" s="97"/>
      <c r="DG33" s="97"/>
      <c r="DH33" s="97"/>
      <c r="DI33" s="97"/>
      <c r="DJ33" s="98"/>
      <c r="DK33" s="99"/>
      <c r="DL33" s="97"/>
      <c r="DM33" s="97"/>
      <c r="DN33" s="97"/>
      <c r="DO33" s="97"/>
      <c r="DP33" s="100"/>
      <c r="DQ33" s="437"/>
      <c r="DR33" s="97"/>
      <c r="DS33" s="97"/>
      <c r="DT33" s="97"/>
      <c r="DU33" s="97"/>
      <c r="DV33" s="97"/>
      <c r="DW33" s="98"/>
      <c r="DX33" s="99"/>
      <c r="DY33" s="97"/>
      <c r="DZ33" s="97"/>
      <c r="EA33" s="97"/>
      <c r="EB33" s="98"/>
      <c r="EC33" s="99"/>
      <c r="ED33" s="97"/>
      <c r="EE33" s="97"/>
      <c r="EF33" s="97"/>
      <c r="EG33" s="98"/>
      <c r="EH33" s="97"/>
      <c r="EI33" s="97"/>
      <c r="EJ33" s="97"/>
      <c r="EK33" s="97"/>
      <c r="EL33" s="97"/>
      <c r="EM33" s="97"/>
      <c r="EN33" s="98"/>
      <c r="EO33" s="99"/>
      <c r="EP33" s="97"/>
      <c r="EQ33" s="97"/>
      <c r="ER33" s="97"/>
      <c r="ES33" s="97"/>
      <c r="ET33" s="100"/>
      <c r="EU33" s="83"/>
      <c r="EV33" s="83"/>
      <c r="EW33" s="83"/>
      <c r="EX33" s="83"/>
      <c r="EY33" s="83"/>
      <c r="EZ33" s="83"/>
      <c r="FA33" s="84"/>
      <c r="FB33" s="93"/>
      <c r="FC33" s="94"/>
      <c r="FD33" s="94"/>
      <c r="FE33" s="94"/>
      <c r="FF33" s="94"/>
      <c r="FG33" s="94"/>
      <c r="FH33" s="95"/>
      <c r="FI33" s="82"/>
      <c r="FJ33" s="83"/>
      <c r="FK33" s="83"/>
      <c r="FL33" s="83"/>
      <c r="FM33" s="84"/>
      <c r="FN33" s="82"/>
      <c r="FO33" s="83"/>
      <c r="FP33" s="83"/>
      <c r="FQ33" s="83"/>
      <c r="FR33" s="83"/>
      <c r="FS33" s="83"/>
      <c r="FT33" s="84"/>
      <c r="FU33" s="82"/>
      <c r="FV33" s="83"/>
      <c r="FW33" s="83"/>
      <c r="FX33" s="83"/>
      <c r="FY33" s="83"/>
      <c r="FZ33" s="83"/>
      <c r="GA33" s="84"/>
      <c r="GB33" s="82"/>
      <c r="GC33" s="83"/>
      <c r="GD33" s="83"/>
      <c r="GE33" s="83"/>
      <c r="GF33" s="83"/>
      <c r="GG33" s="83"/>
      <c r="GH33" s="84"/>
      <c r="GI33" s="86"/>
      <c r="GJ33" s="87"/>
      <c r="GK33" s="87"/>
      <c r="GL33" s="87"/>
      <c r="GM33" s="87"/>
      <c r="GN33" s="87"/>
      <c r="GO33" s="87"/>
      <c r="GP33" s="88"/>
      <c r="GQ33" s="82"/>
      <c r="GR33" s="83"/>
      <c r="GS33" s="83"/>
      <c r="GT33" s="83"/>
      <c r="GU33" s="84"/>
      <c r="GV33" s="82"/>
      <c r="GW33" s="83"/>
      <c r="GX33" s="83"/>
      <c r="GY33" s="83"/>
      <c r="GZ33" s="83"/>
      <c r="HA33" s="83"/>
      <c r="HB33" s="84"/>
      <c r="HC33" s="82"/>
      <c r="HD33" s="83"/>
      <c r="HE33" s="83"/>
      <c r="HF33" s="83"/>
      <c r="HG33" s="83"/>
      <c r="HH33" s="83"/>
      <c r="HI33" s="84"/>
      <c r="HJ33" s="82"/>
      <c r="HK33" s="83"/>
      <c r="HL33" s="83"/>
      <c r="HM33" s="83"/>
      <c r="HN33" s="84"/>
      <c r="HO33" s="82"/>
      <c r="HP33" s="83"/>
      <c r="HQ33" s="83"/>
      <c r="HR33" s="83"/>
      <c r="HS33" s="84"/>
      <c r="HT33" s="82"/>
      <c r="HU33" s="83"/>
      <c r="HV33" s="83"/>
      <c r="HW33" s="83"/>
      <c r="HX33" s="83"/>
      <c r="HY33" s="84"/>
      <c r="HZ33" s="82"/>
      <c r="IA33" s="83"/>
      <c r="IB33" s="83"/>
      <c r="IC33" s="83"/>
      <c r="ID33" s="83"/>
      <c r="IE33" s="83"/>
      <c r="IF33" s="83"/>
      <c r="IG33" s="85"/>
    </row>
    <row r="34" spans="1:241" s="55" customFormat="1" ht="19.5" customHeight="1" hidden="1">
      <c r="A34" s="438" t="s">
        <v>69</v>
      </c>
      <c r="B34" s="439"/>
      <c r="C34" s="439"/>
      <c r="D34" s="439"/>
      <c r="E34" s="439"/>
      <c r="F34" s="440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41"/>
      <c r="AJ34" s="71"/>
      <c r="AK34" s="72"/>
      <c r="AL34" s="72"/>
      <c r="AM34" s="72"/>
      <c r="AN34" s="72"/>
      <c r="AO34" s="73"/>
      <c r="AP34" s="37"/>
      <c r="AQ34" s="99"/>
      <c r="AR34" s="97"/>
      <c r="AS34" s="97"/>
      <c r="AT34" s="97"/>
      <c r="AU34" s="98"/>
      <c r="AV34" s="97"/>
      <c r="AW34" s="97"/>
      <c r="AX34" s="97"/>
      <c r="AY34" s="97"/>
      <c r="AZ34" s="97"/>
      <c r="BA34" s="97"/>
      <c r="BB34" s="98"/>
      <c r="BC34" s="99"/>
      <c r="BD34" s="97"/>
      <c r="BE34" s="97"/>
      <c r="BF34" s="97"/>
      <c r="BG34" s="97"/>
      <c r="BH34" s="100"/>
      <c r="BI34" s="71"/>
      <c r="BJ34" s="72"/>
      <c r="BK34" s="72"/>
      <c r="BL34" s="72"/>
      <c r="BM34" s="72"/>
      <c r="BN34" s="72"/>
      <c r="BO34" s="73"/>
      <c r="BP34" s="74"/>
      <c r="BQ34" s="72"/>
      <c r="BR34" s="72"/>
      <c r="BS34" s="72"/>
      <c r="BT34" s="73"/>
      <c r="BU34" s="74"/>
      <c r="BV34" s="72"/>
      <c r="BW34" s="72"/>
      <c r="BX34" s="72"/>
      <c r="BY34" s="73"/>
      <c r="BZ34" s="72"/>
      <c r="CA34" s="72"/>
      <c r="CB34" s="72"/>
      <c r="CC34" s="72"/>
      <c r="CD34" s="72"/>
      <c r="CE34" s="72"/>
      <c r="CF34" s="73"/>
      <c r="CG34" s="74"/>
      <c r="CH34" s="72"/>
      <c r="CI34" s="72"/>
      <c r="CJ34" s="72"/>
      <c r="CK34" s="72"/>
      <c r="CL34" s="77"/>
      <c r="CM34" s="102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  <c r="DE34" s="97"/>
      <c r="DF34" s="97"/>
      <c r="DG34" s="97"/>
      <c r="DH34" s="97"/>
      <c r="DI34" s="97"/>
      <c r="DJ34" s="98"/>
      <c r="DK34" s="99"/>
      <c r="DL34" s="97"/>
      <c r="DM34" s="97"/>
      <c r="DN34" s="97"/>
      <c r="DO34" s="97"/>
      <c r="DP34" s="100"/>
      <c r="DQ34" s="437"/>
      <c r="DR34" s="97"/>
      <c r="DS34" s="97"/>
      <c r="DT34" s="97"/>
      <c r="DU34" s="97"/>
      <c r="DV34" s="97"/>
      <c r="DW34" s="98"/>
      <c r="DX34" s="99"/>
      <c r="DY34" s="97"/>
      <c r="DZ34" s="97"/>
      <c r="EA34" s="97"/>
      <c r="EB34" s="98"/>
      <c r="EC34" s="99"/>
      <c r="ED34" s="97"/>
      <c r="EE34" s="97"/>
      <c r="EF34" s="97"/>
      <c r="EG34" s="98"/>
      <c r="EH34" s="97"/>
      <c r="EI34" s="97"/>
      <c r="EJ34" s="97"/>
      <c r="EK34" s="97"/>
      <c r="EL34" s="97"/>
      <c r="EM34" s="97"/>
      <c r="EN34" s="98"/>
      <c r="EO34" s="99"/>
      <c r="EP34" s="97"/>
      <c r="EQ34" s="97"/>
      <c r="ER34" s="97"/>
      <c r="ES34" s="97"/>
      <c r="ET34" s="100"/>
      <c r="EU34" s="83"/>
      <c r="EV34" s="83"/>
      <c r="EW34" s="83"/>
      <c r="EX34" s="83"/>
      <c r="EY34" s="83"/>
      <c r="EZ34" s="83"/>
      <c r="FA34" s="84"/>
      <c r="FB34" s="93"/>
      <c r="FC34" s="94"/>
      <c r="FD34" s="94"/>
      <c r="FE34" s="94"/>
      <c r="FF34" s="94"/>
      <c r="FG34" s="94"/>
      <c r="FH34" s="95"/>
      <c r="FI34" s="82"/>
      <c r="FJ34" s="83"/>
      <c r="FK34" s="83"/>
      <c r="FL34" s="83"/>
      <c r="FM34" s="84"/>
      <c r="FN34" s="82"/>
      <c r="FO34" s="83"/>
      <c r="FP34" s="83"/>
      <c r="FQ34" s="83"/>
      <c r="FR34" s="83"/>
      <c r="FS34" s="83"/>
      <c r="FT34" s="84"/>
      <c r="FU34" s="82"/>
      <c r="FV34" s="83"/>
      <c r="FW34" s="83"/>
      <c r="FX34" s="83"/>
      <c r="FY34" s="83"/>
      <c r="FZ34" s="83"/>
      <c r="GA34" s="84"/>
      <c r="GB34" s="82"/>
      <c r="GC34" s="83"/>
      <c r="GD34" s="83"/>
      <c r="GE34" s="83"/>
      <c r="GF34" s="83"/>
      <c r="GG34" s="83"/>
      <c r="GH34" s="84"/>
      <c r="GI34" s="86"/>
      <c r="GJ34" s="87"/>
      <c r="GK34" s="87"/>
      <c r="GL34" s="87"/>
      <c r="GM34" s="87"/>
      <c r="GN34" s="87"/>
      <c r="GO34" s="87"/>
      <c r="GP34" s="88"/>
      <c r="GQ34" s="82"/>
      <c r="GR34" s="83"/>
      <c r="GS34" s="83"/>
      <c r="GT34" s="83"/>
      <c r="GU34" s="84"/>
      <c r="GV34" s="82"/>
      <c r="GW34" s="83"/>
      <c r="GX34" s="83"/>
      <c r="GY34" s="83"/>
      <c r="GZ34" s="83"/>
      <c r="HA34" s="83"/>
      <c r="HB34" s="84"/>
      <c r="HC34" s="82"/>
      <c r="HD34" s="83"/>
      <c r="HE34" s="83"/>
      <c r="HF34" s="83"/>
      <c r="HG34" s="83"/>
      <c r="HH34" s="83"/>
      <c r="HI34" s="84"/>
      <c r="HJ34" s="82"/>
      <c r="HK34" s="83"/>
      <c r="HL34" s="83"/>
      <c r="HM34" s="83"/>
      <c r="HN34" s="84"/>
      <c r="HO34" s="82"/>
      <c r="HP34" s="83"/>
      <c r="HQ34" s="83"/>
      <c r="HR34" s="83"/>
      <c r="HS34" s="84"/>
      <c r="HT34" s="82"/>
      <c r="HU34" s="83"/>
      <c r="HV34" s="83"/>
      <c r="HW34" s="83"/>
      <c r="HX34" s="83"/>
      <c r="HY34" s="84"/>
      <c r="HZ34" s="82"/>
      <c r="IA34" s="83"/>
      <c r="IB34" s="83"/>
      <c r="IC34" s="83"/>
      <c r="ID34" s="83"/>
      <c r="IE34" s="83"/>
      <c r="IF34" s="83"/>
      <c r="IG34" s="85"/>
    </row>
    <row r="35" spans="1:241" s="55" customFormat="1" ht="19.5" customHeight="1" hidden="1">
      <c r="A35" s="438" t="s">
        <v>69</v>
      </c>
      <c r="B35" s="439"/>
      <c r="C35" s="439"/>
      <c r="D35" s="439"/>
      <c r="E35" s="439"/>
      <c r="F35" s="440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41"/>
      <c r="AJ35" s="71"/>
      <c r="AK35" s="72"/>
      <c r="AL35" s="72"/>
      <c r="AM35" s="72"/>
      <c r="AN35" s="72"/>
      <c r="AO35" s="73"/>
      <c r="AP35" s="37"/>
      <c r="AQ35" s="99"/>
      <c r="AR35" s="97"/>
      <c r="AS35" s="97"/>
      <c r="AT35" s="97"/>
      <c r="AU35" s="98"/>
      <c r="AV35" s="97"/>
      <c r="AW35" s="97"/>
      <c r="AX35" s="97"/>
      <c r="AY35" s="97"/>
      <c r="AZ35" s="97"/>
      <c r="BA35" s="97"/>
      <c r="BB35" s="98"/>
      <c r="BC35" s="99"/>
      <c r="BD35" s="97"/>
      <c r="BE35" s="97"/>
      <c r="BF35" s="97"/>
      <c r="BG35" s="97"/>
      <c r="BH35" s="100"/>
      <c r="BI35" s="71"/>
      <c r="BJ35" s="72"/>
      <c r="BK35" s="72"/>
      <c r="BL35" s="72"/>
      <c r="BM35" s="72"/>
      <c r="BN35" s="72"/>
      <c r="BO35" s="73"/>
      <c r="BP35" s="74"/>
      <c r="BQ35" s="72"/>
      <c r="BR35" s="72"/>
      <c r="BS35" s="72"/>
      <c r="BT35" s="73"/>
      <c r="BU35" s="74"/>
      <c r="BV35" s="72"/>
      <c r="BW35" s="72"/>
      <c r="BX35" s="72"/>
      <c r="BY35" s="73"/>
      <c r="BZ35" s="72"/>
      <c r="CA35" s="72"/>
      <c r="CB35" s="72"/>
      <c r="CC35" s="72"/>
      <c r="CD35" s="72"/>
      <c r="CE35" s="72"/>
      <c r="CF35" s="73"/>
      <c r="CG35" s="74"/>
      <c r="CH35" s="72"/>
      <c r="CI35" s="72"/>
      <c r="CJ35" s="72"/>
      <c r="CK35" s="72"/>
      <c r="CL35" s="77"/>
      <c r="CM35" s="102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  <c r="DE35" s="97"/>
      <c r="DF35" s="97"/>
      <c r="DG35" s="97"/>
      <c r="DH35" s="97"/>
      <c r="DI35" s="97"/>
      <c r="DJ35" s="98"/>
      <c r="DK35" s="99"/>
      <c r="DL35" s="97"/>
      <c r="DM35" s="97"/>
      <c r="DN35" s="97"/>
      <c r="DO35" s="97"/>
      <c r="DP35" s="100"/>
      <c r="DQ35" s="437"/>
      <c r="DR35" s="97"/>
      <c r="DS35" s="97"/>
      <c r="DT35" s="97"/>
      <c r="DU35" s="97"/>
      <c r="DV35" s="97"/>
      <c r="DW35" s="98"/>
      <c r="DX35" s="99"/>
      <c r="DY35" s="97"/>
      <c r="DZ35" s="97"/>
      <c r="EA35" s="97"/>
      <c r="EB35" s="98"/>
      <c r="EC35" s="99"/>
      <c r="ED35" s="97"/>
      <c r="EE35" s="97"/>
      <c r="EF35" s="97"/>
      <c r="EG35" s="98"/>
      <c r="EH35" s="97"/>
      <c r="EI35" s="97"/>
      <c r="EJ35" s="97"/>
      <c r="EK35" s="97"/>
      <c r="EL35" s="97"/>
      <c r="EM35" s="97"/>
      <c r="EN35" s="98"/>
      <c r="EO35" s="99"/>
      <c r="EP35" s="97"/>
      <c r="EQ35" s="97"/>
      <c r="ER35" s="97"/>
      <c r="ES35" s="97"/>
      <c r="ET35" s="100"/>
      <c r="EU35" s="83"/>
      <c r="EV35" s="83"/>
      <c r="EW35" s="83"/>
      <c r="EX35" s="83"/>
      <c r="EY35" s="83"/>
      <c r="EZ35" s="83"/>
      <c r="FA35" s="84"/>
      <c r="FB35" s="93"/>
      <c r="FC35" s="94"/>
      <c r="FD35" s="94"/>
      <c r="FE35" s="94"/>
      <c r="FF35" s="94"/>
      <c r="FG35" s="94"/>
      <c r="FH35" s="95"/>
      <c r="FI35" s="82"/>
      <c r="FJ35" s="83"/>
      <c r="FK35" s="83"/>
      <c r="FL35" s="83"/>
      <c r="FM35" s="84"/>
      <c r="FN35" s="82"/>
      <c r="FO35" s="83"/>
      <c r="FP35" s="83"/>
      <c r="FQ35" s="83"/>
      <c r="FR35" s="83"/>
      <c r="FS35" s="83"/>
      <c r="FT35" s="84"/>
      <c r="FU35" s="82"/>
      <c r="FV35" s="83"/>
      <c r="FW35" s="83"/>
      <c r="FX35" s="83"/>
      <c r="FY35" s="83"/>
      <c r="FZ35" s="83"/>
      <c r="GA35" s="84"/>
      <c r="GB35" s="82"/>
      <c r="GC35" s="83"/>
      <c r="GD35" s="83"/>
      <c r="GE35" s="83"/>
      <c r="GF35" s="83"/>
      <c r="GG35" s="83"/>
      <c r="GH35" s="84"/>
      <c r="GI35" s="86"/>
      <c r="GJ35" s="87"/>
      <c r="GK35" s="87"/>
      <c r="GL35" s="87"/>
      <c r="GM35" s="87"/>
      <c r="GN35" s="87"/>
      <c r="GO35" s="87"/>
      <c r="GP35" s="88"/>
      <c r="GQ35" s="82"/>
      <c r="GR35" s="83"/>
      <c r="GS35" s="83"/>
      <c r="GT35" s="83"/>
      <c r="GU35" s="84"/>
      <c r="GV35" s="82"/>
      <c r="GW35" s="83"/>
      <c r="GX35" s="83"/>
      <c r="GY35" s="83"/>
      <c r="GZ35" s="83"/>
      <c r="HA35" s="83"/>
      <c r="HB35" s="84"/>
      <c r="HC35" s="82"/>
      <c r="HD35" s="83"/>
      <c r="HE35" s="83"/>
      <c r="HF35" s="83"/>
      <c r="HG35" s="83"/>
      <c r="HH35" s="83"/>
      <c r="HI35" s="84"/>
      <c r="HJ35" s="82"/>
      <c r="HK35" s="83"/>
      <c r="HL35" s="83"/>
      <c r="HM35" s="83"/>
      <c r="HN35" s="84"/>
      <c r="HO35" s="82"/>
      <c r="HP35" s="83"/>
      <c r="HQ35" s="83"/>
      <c r="HR35" s="83"/>
      <c r="HS35" s="84"/>
      <c r="HT35" s="82"/>
      <c r="HU35" s="83"/>
      <c r="HV35" s="83"/>
      <c r="HW35" s="83"/>
      <c r="HX35" s="83"/>
      <c r="HY35" s="84"/>
      <c r="HZ35" s="82"/>
      <c r="IA35" s="83"/>
      <c r="IB35" s="83"/>
      <c r="IC35" s="83"/>
      <c r="ID35" s="83"/>
      <c r="IE35" s="83"/>
      <c r="IF35" s="83"/>
      <c r="IG35" s="85"/>
    </row>
    <row r="36" spans="1:241" s="55" customFormat="1" ht="19.5" customHeight="1" hidden="1">
      <c r="A36" s="438" t="s">
        <v>69</v>
      </c>
      <c r="B36" s="439"/>
      <c r="C36" s="439"/>
      <c r="D36" s="439"/>
      <c r="E36" s="439"/>
      <c r="F36" s="440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41"/>
      <c r="AJ36" s="71"/>
      <c r="AK36" s="72"/>
      <c r="AL36" s="72"/>
      <c r="AM36" s="72"/>
      <c r="AN36" s="72"/>
      <c r="AO36" s="73"/>
      <c r="AP36" s="37"/>
      <c r="AQ36" s="99"/>
      <c r="AR36" s="97"/>
      <c r="AS36" s="97"/>
      <c r="AT36" s="97"/>
      <c r="AU36" s="98"/>
      <c r="AV36" s="97"/>
      <c r="AW36" s="97"/>
      <c r="AX36" s="97"/>
      <c r="AY36" s="97"/>
      <c r="AZ36" s="97"/>
      <c r="BA36" s="97"/>
      <c r="BB36" s="98"/>
      <c r="BC36" s="99"/>
      <c r="BD36" s="97"/>
      <c r="BE36" s="97"/>
      <c r="BF36" s="97"/>
      <c r="BG36" s="97"/>
      <c r="BH36" s="100"/>
      <c r="BI36" s="71"/>
      <c r="BJ36" s="72"/>
      <c r="BK36" s="72"/>
      <c r="BL36" s="72"/>
      <c r="BM36" s="72"/>
      <c r="BN36" s="72"/>
      <c r="BO36" s="73"/>
      <c r="BP36" s="74"/>
      <c r="BQ36" s="72"/>
      <c r="BR36" s="72"/>
      <c r="BS36" s="72"/>
      <c r="BT36" s="73"/>
      <c r="BU36" s="74"/>
      <c r="BV36" s="72"/>
      <c r="BW36" s="72"/>
      <c r="BX36" s="72"/>
      <c r="BY36" s="73"/>
      <c r="BZ36" s="72"/>
      <c r="CA36" s="72"/>
      <c r="CB36" s="72"/>
      <c r="CC36" s="72"/>
      <c r="CD36" s="72"/>
      <c r="CE36" s="72"/>
      <c r="CF36" s="73"/>
      <c r="CG36" s="74"/>
      <c r="CH36" s="72"/>
      <c r="CI36" s="72"/>
      <c r="CJ36" s="72"/>
      <c r="CK36" s="72"/>
      <c r="CL36" s="77"/>
      <c r="CM36" s="102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  <c r="DE36" s="97"/>
      <c r="DF36" s="97"/>
      <c r="DG36" s="97"/>
      <c r="DH36" s="97"/>
      <c r="DI36" s="97"/>
      <c r="DJ36" s="98"/>
      <c r="DK36" s="99"/>
      <c r="DL36" s="97"/>
      <c r="DM36" s="97"/>
      <c r="DN36" s="97"/>
      <c r="DO36" s="97"/>
      <c r="DP36" s="100"/>
      <c r="DQ36" s="437"/>
      <c r="DR36" s="97"/>
      <c r="DS36" s="97"/>
      <c r="DT36" s="97"/>
      <c r="DU36" s="97"/>
      <c r="DV36" s="97"/>
      <c r="DW36" s="98"/>
      <c r="DX36" s="99"/>
      <c r="DY36" s="97"/>
      <c r="DZ36" s="97"/>
      <c r="EA36" s="97"/>
      <c r="EB36" s="98"/>
      <c r="EC36" s="99"/>
      <c r="ED36" s="97"/>
      <c r="EE36" s="97"/>
      <c r="EF36" s="97"/>
      <c r="EG36" s="98"/>
      <c r="EH36" s="97"/>
      <c r="EI36" s="97"/>
      <c r="EJ36" s="97"/>
      <c r="EK36" s="97"/>
      <c r="EL36" s="97"/>
      <c r="EM36" s="97"/>
      <c r="EN36" s="98"/>
      <c r="EO36" s="99"/>
      <c r="EP36" s="97"/>
      <c r="EQ36" s="97"/>
      <c r="ER36" s="97"/>
      <c r="ES36" s="97"/>
      <c r="ET36" s="100"/>
      <c r="EU36" s="83"/>
      <c r="EV36" s="83"/>
      <c r="EW36" s="83"/>
      <c r="EX36" s="83"/>
      <c r="EY36" s="83"/>
      <c r="EZ36" s="83"/>
      <c r="FA36" s="84"/>
      <c r="FB36" s="93"/>
      <c r="FC36" s="94"/>
      <c r="FD36" s="94"/>
      <c r="FE36" s="94"/>
      <c r="FF36" s="94"/>
      <c r="FG36" s="94"/>
      <c r="FH36" s="95"/>
      <c r="FI36" s="82"/>
      <c r="FJ36" s="83"/>
      <c r="FK36" s="83"/>
      <c r="FL36" s="83"/>
      <c r="FM36" s="84"/>
      <c r="FN36" s="82"/>
      <c r="FO36" s="83"/>
      <c r="FP36" s="83"/>
      <c r="FQ36" s="83"/>
      <c r="FR36" s="83"/>
      <c r="FS36" s="83"/>
      <c r="FT36" s="84"/>
      <c r="FU36" s="82"/>
      <c r="FV36" s="83"/>
      <c r="FW36" s="83"/>
      <c r="FX36" s="83"/>
      <c r="FY36" s="83"/>
      <c r="FZ36" s="83"/>
      <c r="GA36" s="84"/>
      <c r="GB36" s="82"/>
      <c r="GC36" s="83"/>
      <c r="GD36" s="83"/>
      <c r="GE36" s="83"/>
      <c r="GF36" s="83"/>
      <c r="GG36" s="83"/>
      <c r="GH36" s="84"/>
      <c r="GI36" s="86"/>
      <c r="GJ36" s="87"/>
      <c r="GK36" s="87"/>
      <c r="GL36" s="87"/>
      <c r="GM36" s="87"/>
      <c r="GN36" s="87"/>
      <c r="GO36" s="87"/>
      <c r="GP36" s="88"/>
      <c r="GQ36" s="82"/>
      <c r="GR36" s="83"/>
      <c r="GS36" s="83"/>
      <c r="GT36" s="83"/>
      <c r="GU36" s="84"/>
      <c r="GV36" s="82"/>
      <c r="GW36" s="83"/>
      <c r="GX36" s="83"/>
      <c r="GY36" s="83"/>
      <c r="GZ36" s="83"/>
      <c r="HA36" s="83"/>
      <c r="HB36" s="84"/>
      <c r="HC36" s="82"/>
      <c r="HD36" s="83"/>
      <c r="HE36" s="83"/>
      <c r="HF36" s="83"/>
      <c r="HG36" s="83"/>
      <c r="HH36" s="83"/>
      <c r="HI36" s="84"/>
      <c r="HJ36" s="82"/>
      <c r="HK36" s="83"/>
      <c r="HL36" s="83"/>
      <c r="HM36" s="83"/>
      <c r="HN36" s="84"/>
      <c r="HO36" s="82"/>
      <c r="HP36" s="83"/>
      <c r="HQ36" s="83"/>
      <c r="HR36" s="83"/>
      <c r="HS36" s="84"/>
      <c r="HT36" s="82"/>
      <c r="HU36" s="83"/>
      <c r="HV36" s="83"/>
      <c r="HW36" s="83"/>
      <c r="HX36" s="83"/>
      <c r="HY36" s="84"/>
      <c r="HZ36" s="82"/>
      <c r="IA36" s="83"/>
      <c r="IB36" s="83"/>
      <c r="IC36" s="83"/>
      <c r="ID36" s="83"/>
      <c r="IE36" s="83"/>
      <c r="IF36" s="83"/>
      <c r="IG36" s="85"/>
    </row>
    <row r="37" spans="1:241" s="55" customFormat="1" ht="24" customHeight="1" hidden="1">
      <c r="A37" s="438" t="s">
        <v>69</v>
      </c>
      <c r="B37" s="439"/>
      <c r="C37" s="439"/>
      <c r="D37" s="439"/>
      <c r="E37" s="439"/>
      <c r="F37" s="440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41"/>
      <c r="AJ37" s="71"/>
      <c r="AK37" s="72"/>
      <c r="AL37" s="72"/>
      <c r="AM37" s="72"/>
      <c r="AN37" s="72"/>
      <c r="AO37" s="73"/>
      <c r="AP37" s="37"/>
      <c r="AQ37" s="99"/>
      <c r="AR37" s="97"/>
      <c r="AS37" s="97"/>
      <c r="AT37" s="97"/>
      <c r="AU37" s="98"/>
      <c r="AV37" s="97"/>
      <c r="AW37" s="97"/>
      <c r="AX37" s="97"/>
      <c r="AY37" s="97"/>
      <c r="AZ37" s="97"/>
      <c r="BA37" s="97"/>
      <c r="BB37" s="98"/>
      <c r="BC37" s="99"/>
      <c r="BD37" s="97"/>
      <c r="BE37" s="97"/>
      <c r="BF37" s="97"/>
      <c r="BG37" s="97"/>
      <c r="BH37" s="100"/>
      <c r="BI37" s="71"/>
      <c r="BJ37" s="72"/>
      <c r="BK37" s="72"/>
      <c r="BL37" s="72"/>
      <c r="BM37" s="72"/>
      <c r="BN37" s="72"/>
      <c r="BO37" s="73"/>
      <c r="BP37" s="74"/>
      <c r="BQ37" s="72"/>
      <c r="BR37" s="72"/>
      <c r="BS37" s="72"/>
      <c r="BT37" s="73"/>
      <c r="BU37" s="74"/>
      <c r="BV37" s="72"/>
      <c r="BW37" s="72"/>
      <c r="BX37" s="72"/>
      <c r="BY37" s="73"/>
      <c r="BZ37" s="72"/>
      <c r="CA37" s="72"/>
      <c r="CB37" s="72"/>
      <c r="CC37" s="72"/>
      <c r="CD37" s="72"/>
      <c r="CE37" s="72"/>
      <c r="CF37" s="73"/>
      <c r="CG37" s="74"/>
      <c r="CH37" s="72"/>
      <c r="CI37" s="72"/>
      <c r="CJ37" s="72"/>
      <c r="CK37" s="72"/>
      <c r="CL37" s="77"/>
      <c r="CM37" s="102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7"/>
      <c r="DE37" s="97"/>
      <c r="DF37" s="97"/>
      <c r="DG37" s="97"/>
      <c r="DH37" s="97"/>
      <c r="DI37" s="97"/>
      <c r="DJ37" s="98"/>
      <c r="DK37" s="99"/>
      <c r="DL37" s="97"/>
      <c r="DM37" s="97"/>
      <c r="DN37" s="97"/>
      <c r="DO37" s="97"/>
      <c r="DP37" s="100"/>
      <c r="DQ37" s="437"/>
      <c r="DR37" s="97"/>
      <c r="DS37" s="97"/>
      <c r="DT37" s="97"/>
      <c r="DU37" s="97"/>
      <c r="DV37" s="97"/>
      <c r="DW37" s="98"/>
      <c r="DX37" s="99"/>
      <c r="DY37" s="97"/>
      <c r="DZ37" s="97"/>
      <c r="EA37" s="97"/>
      <c r="EB37" s="98"/>
      <c r="EC37" s="99"/>
      <c r="ED37" s="97"/>
      <c r="EE37" s="97"/>
      <c r="EF37" s="97"/>
      <c r="EG37" s="98"/>
      <c r="EH37" s="97"/>
      <c r="EI37" s="97"/>
      <c r="EJ37" s="97"/>
      <c r="EK37" s="97"/>
      <c r="EL37" s="97"/>
      <c r="EM37" s="97"/>
      <c r="EN37" s="98"/>
      <c r="EO37" s="99"/>
      <c r="EP37" s="97"/>
      <c r="EQ37" s="97"/>
      <c r="ER37" s="97"/>
      <c r="ES37" s="97"/>
      <c r="ET37" s="100"/>
      <c r="EU37" s="83"/>
      <c r="EV37" s="83"/>
      <c r="EW37" s="83"/>
      <c r="EX37" s="83"/>
      <c r="EY37" s="83"/>
      <c r="EZ37" s="83"/>
      <c r="FA37" s="84"/>
      <c r="FB37" s="93"/>
      <c r="FC37" s="94"/>
      <c r="FD37" s="94"/>
      <c r="FE37" s="94"/>
      <c r="FF37" s="94"/>
      <c r="FG37" s="94"/>
      <c r="FH37" s="95"/>
      <c r="FI37" s="82"/>
      <c r="FJ37" s="83"/>
      <c r="FK37" s="83"/>
      <c r="FL37" s="83"/>
      <c r="FM37" s="84"/>
      <c r="FN37" s="82"/>
      <c r="FO37" s="83"/>
      <c r="FP37" s="83"/>
      <c r="FQ37" s="83"/>
      <c r="FR37" s="83"/>
      <c r="FS37" s="83"/>
      <c r="FT37" s="84"/>
      <c r="FU37" s="82"/>
      <c r="FV37" s="83"/>
      <c r="FW37" s="83"/>
      <c r="FX37" s="83"/>
      <c r="FY37" s="83"/>
      <c r="FZ37" s="83"/>
      <c r="GA37" s="84"/>
      <c r="GB37" s="82"/>
      <c r="GC37" s="83"/>
      <c r="GD37" s="83"/>
      <c r="GE37" s="83"/>
      <c r="GF37" s="83"/>
      <c r="GG37" s="83"/>
      <c r="GH37" s="84"/>
      <c r="GI37" s="86"/>
      <c r="GJ37" s="87"/>
      <c r="GK37" s="87"/>
      <c r="GL37" s="87"/>
      <c r="GM37" s="87"/>
      <c r="GN37" s="87"/>
      <c r="GO37" s="87"/>
      <c r="GP37" s="88"/>
      <c r="GQ37" s="82"/>
      <c r="GR37" s="83"/>
      <c r="GS37" s="83"/>
      <c r="GT37" s="83"/>
      <c r="GU37" s="84"/>
      <c r="GV37" s="82"/>
      <c r="GW37" s="83"/>
      <c r="GX37" s="83"/>
      <c r="GY37" s="83"/>
      <c r="GZ37" s="83"/>
      <c r="HA37" s="83"/>
      <c r="HB37" s="84"/>
      <c r="HC37" s="82"/>
      <c r="HD37" s="83"/>
      <c r="HE37" s="83"/>
      <c r="HF37" s="83"/>
      <c r="HG37" s="83"/>
      <c r="HH37" s="83"/>
      <c r="HI37" s="84"/>
      <c r="HJ37" s="82"/>
      <c r="HK37" s="83"/>
      <c r="HL37" s="83"/>
      <c r="HM37" s="83"/>
      <c r="HN37" s="84"/>
      <c r="HO37" s="82"/>
      <c r="HP37" s="83"/>
      <c r="HQ37" s="83"/>
      <c r="HR37" s="83"/>
      <c r="HS37" s="84"/>
      <c r="HT37" s="82"/>
      <c r="HU37" s="83"/>
      <c r="HV37" s="83"/>
      <c r="HW37" s="83"/>
      <c r="HX37" s="83"/>
      <c r="HY37" s="84"/>
      <c r="HZ37" s="82"/>
      <c r="IA37" s="83"/>
      <c r="IB37" s="83"/>
      <c r="IC37" s="83"/>
      <c r="ID37" s="83"/>
      <c r="IE37" s="83"/>
      <c r="IF37" s="83"/>
      <c r="IG37" s="85"/>
    </row>
    <row r="38" spans="1:241" s="55" customFormat="1" ht="28.5" customHeight="1" hidden="1">
      <c r="A38" s="438" t="s">
        <v>69</v>
      </c>
      <c r="B38" s="439"/>
      <c r="C38" s="439"/>
      <c r="D38" s="439"/>
      <c r="E38" s="439"/>
      <c r="F38" s="440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41"/>
      <c r="AJ38" s="71"/>
      <c r="AK38" s="72"/>
      <c r="AL38" s="72"/>
      <c r="AM38" s="72"/>
      <c r="AN38" s="72"/>
      <c r="AO38" s="73"/>
      <c r="AP38" s="37"/>
      <c r="AQ38" s="99"/>
      <c r="AR38" s="97"/>
      <c r="AS38" s="97"/>
      <c r="AT38" s="97"/>
      <c r="AU38" s="98"/>
      <c r="AV38" s="97"/>
      <c r="AW38" s="97"/>
      <c r="AX38" s="97"/>
      <c r="AY38" s="97"/>
      <c r="AZ38" s="97"/>
      <c r="BA38" s="97"/>
      <c r="BB38" s="98"/>
      <c r="BC38" s="99"/>
      <c r="BD38" s="97"/>
      <c r="BE38" s="97"/>
      <c r="BF38" s="97"/>
      <c r="BG38" s="97"/>
      <c r="BH38" s="100"/>
      <c r="BI38" s="71"/>
      <c r="BJ38" s="72"/>
      <c r="BK38" s="72"/>
      <c r="BL38" s="72"/>
      <c r="BM38" s="72"/>
      <c r="BN38" s="72"/>
      <c r="BO38" s="73"/>
      <c r="BP38" s="74"/>
      <c r="BQ38" s="72"/>
      <c r="BR38" s="72"/>
      <c r="BS38" s="72"/>
      <c r="BT38" s="73"/>
      <c r="BU38" s="74"/>
      <c r="BV38" s="72"/>
      <c r="BW38" s="72"/>
      <c r="BX38" s="72"/>
      <c r="BY38" s="73"/>
      <c r="BZ38" s="72"/>
      <c r="CA38" s="72"/>
      <c r="CB38" s="72"/>
      <c r="CC38" s="72"/>
      <c r="CD38" s="72"/>
      <c r="CE38" s="72"/>
      <c r="CF38" s="73"/>
      <c r="CG38" s="74"/>
      <c r="CH38" s="72"/>
      <c r="CI38" s="72"/>
      <c r="CJ38" s="72"/>
      <c r="CK38" s="72"/>
      <c r="CL38" s="77"/>
      <c r="CM38" s="102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7"/>
      <c r="DE38" s="97"/>
      <c r="DF38" s="97"/>
      <c r="DG38" s="97"/>
      <c r="DH38" s="97"/>
      <c r="DI38" s="97"/>
      <c r="DJ38" s="98"/>
      <c r="DK38" s="99"/>
      <c r="DL38" s="97"/>
      <c r="DM38" s="97"/>
      <c r="DN38" s="97"/>
      <c r="DO38" s="97"/>
      <c r="DP38" s="100"/>
      <c r="DQ38" s="437"/>
      <c r="DR38" s="97"/>
      <c r="DS38" s="97"/>
      <c r="DT38" s="97"/>
      <c r="DU38" s="97"/>
      <c r="DV38" s="97"/>
      <c r="DW38" s="98"/>
      <c r="DX38" s="99"/>
      <c r="DY38" s="97"/>
      <c r="DZ38" s="97"/>
      <c r="EA38" s="97"/>
      <c r="EB38" s="98"/>
      <c r="EC38" s="99"/>
      <c r="ED38" s="97"/>
      <c r="EE38" s="97"/>
      <c r="EF38" s="97"/>
      <c r="EG38" s="98"/>
      <c r="EH38" s="97"/>
      <c r="EI38" s="97"/>
      <c r="EJ38" s="97"/>
      <c r="EK38" s="97"/>
      <c r="EL38" s="97"/>
      <c r="EM38" s="97"/>
      <c r="EN38" s="98"/>
      <c r="EO38" s="99"/>
      <c r="EP38" s="97"/>
      <c r="EQ38" s="97"/>
      <c r="ER38" s="97"/>
      <c r="ES38" s="97"/>
      <c r="ET38" s="100"/>
      <c r="EU38" s="83"/>
      <c r="EV38" s="83"/>
      <c r="EW38" s="83"/>
      <c r="EX38" s="83"/>
      <c r="EY38" s="83"/>
      <c r="EZ38" s="83"/>
      <c r="FA38" s="84"/>
      <c r="FB38" s="93"/>
      <c r="FC38" s="94"/>
      <c r="FD38" s="94"/>
      <c r="FE38" s="94"/>
      <c r="FF38" s="94"/>
      <c r="FG38" s="94"/>
      <c r="FH38" s="95"/>
      <c r="FI38" s="82"/>
      <c r="FJ38" s="83"/>
      <c r="FK38" s="83"/>
      <c r="FL38" s="83"/>
      <c r="FM38" s="84"/>
      <c r="FN38" s="82"/>
      <c r="FO38" s="83"/>
      <c r="FP38" s="83"/>
      <c r="FQ38" s="83"/>
      <c r="FR38" s="83"/>
      <c r="FS38" s="83"/>
      <c r="FT38" s="84"/>
      <c r="FU38" s="82"/>
      <c r="FV38" s="83"/>
      <c r="FW38" s="83"/>
      <c r="FX38" s="83"/>
      <c r="FY38" s="83"/>
      <c r="FZ38" s="83"/>
      <c r="GA38" s="84"/>
      <c r="GB38" s="82"/>
      <c r="GC38" s="83"/>
      <c r="GD38" s="83"/>
      <c r="GE38" s="83"/>
      <c r="GF38" s="83"/>
      <c r="GG38" s="83"/>
      <c r="GH38" s="84"/>
      <c r="GI38" s="86"/>
      <c r="GJ38" s="87"/>
      <c r="GK38" s="87"/>
      <c r="GL38" s="87"/>
      <c r="GM38" s="87"/>
      <c r="GN38" s="87"/>
      <c r="GO38" s="87"/>
      <c r="GP38" s="88"/>
      <c r="GQ38" s="82"/>
      <c r="GR38" s="83"/>
      <c r="GS38" s="83"/>
      <c r="GT38" s="83"/>
      <c r="GU38" s="84"/>
      <c r="GV38" s="82"/>
      <c r="GW38" s="83"/>
      <c r="GX38" s="83"/>
      <c r="GY38" s="83"/>
      <c r="GZ38" s="83"/>
      <c r="HA38" s="83"/>
      <c r="HB38" s="84"/>
      <c r="HC38" s="82"/>
      <c r="HD38" s="83"/>
      <c r="HE38" s="83"/>
      <c r="HF38" s="83"/>
      <c r="HG38" s="83"/>
      <c r="HH38" s="83"/>
      <c r="HI38" s="84"/>
      <c r="HJ38" s="82"/>
      <c r="HK38" s="83"/>
      <c r="HL38" s="83"/>
      <c r="HM38" s="83"/>
      <c r="HN38" s="84"/>
      <c r="HO38" s="82"/>
      <c r="HP38" s="83"/>
      <c r="HQ38" s="83"/>
      <c r="HR38" s="83"/>
      <c r="HS38" s="84"/>
      <c r="HT38" s="82"/>
      <c r="HU38" s="83"/>
      <c r="HV38" s="83"/>
      <c r="HW38" s="83"/>
      <c r="HX38" s="83"/>
      <c r="HY38" s="84"/>
      <c r="HZ38" s="82"/>
      <c r="IA38" s="83"/>
      <c r="IB38" s="83"/>
      <c r="IC38" s="83"/>
      <c r="ID38" s="83"/>
      <c r="IE38" s="83"/>
      <c r="IF38" s="83"/>
      <c r="IG38" s="85"/>
    </row>
    <row r="39" spans="1:241" s="55" customFormat="1" ht="19.5" customHeight="1" hidden="1">
      <c r="A39" s="438" t="s">
        <v>69</v>
      </c>
      <c r="B39" s="439"/>
      <c r="C39" s="439"/>
      <c r="D39" s="439"/>
      <c r="E39" s="439"/>
      <c r="F39" s="440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41"/>
      <c r="AJ39" s="71"/>
      <c r="AK39" s="72"/>
      <c r="AL39" s="72"/>
      <c r="AM39" s="72"/>
      <c r="AN39" s="72"/>
      <c r="AO39" s="73"/>
      <c r="AP39" s="37"/>
      <c r="AQ39" s="99"/>
      <c r="AR39" s="97"/>
      <c r="AS39" s="97"/>
      <c r="AT39" s="97"/>
      <c r="AU39" s="98"/>
      <c r="AV39" s="97"/>
      <c r="AW39" s="97"/>
      <c r="AX39" s="97"/>
      <c r="AY39" s="97"/>
      <c r="AZ39" s="97"/>
      <c r="BA39" s="97"/>
      <c r="BB39" s="98"/>
      <c r="BC39" s="99"/>
      <c r="BD39" s="97"/>
      <c r="BE39" s="97"/>
      <c r="BF39" s="97"/>
      <c r="BG39" s="97"/>
      <c r="BH39" s="100"/>
      <c r="BI39" s="71"/>
      <c r="BJ39" s="72"/>
      <c r="BK39" s="72"/>
      <c r="BL39" s="72"/>
      <c r="BM39" s="72"/>
      <c r="BN39" s="72"/>
      <c r="BO39" s="73"/>
      <c r="BP39" s="74"/>
      <c r="BQ39" s="72"/>
      <c r="BR39" s="72"/>
      <c r="BS39" s="72"/>
      <c r="BT39" s="73"/>
      <c r="BU39" s="74"/>
      <c r="BV39" s="72"/>
      <c r="BW39" s="72"/>
      <c r="BX39" s="72"/>
      <c r="BY39" s="73"/>
      <c r="BZ39" s="72"/>
      <c r="CA39" s="72"/>
      <c r="CB39" s="72"/>
      <c r="CC39" s="72"/>
      <c r="CD39" s="72"/>
      <c r="CE39" s="72"/>
      <c r="CF39" s="73"/>
      <c r="CG39" s="74"/>
      <c r="CH39" s="72"/>
      <c r="CI39" s="72"/>
      <c r="CJ39" s="72"/>
      <c r="CK39" s="72"/>
      <c r="CL39" s="77"/>
      <c r="CM39" s="102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7"/>
      <c r="DE39" s="97"/>
      <c r="DF39" s="97"/>
      <c r="DG39" s="97"/>
      <c r="DH39" s="97"/>
      <c r="DI39" s="97"/>
      <c r="DJ39" s="98"/>
      <c r="DK39" s="99"/>
      <c r="DL39" s="97"/>
      <c r="DM39" s="97"/>
      <c r="DN39" s="97"/>
      <c r="DO39" s="97"/>
      <c r="DP39" s="100"/>
      <c r="DQ39" s="437"/>
      <c r="DR39" s="97"/>
      <c r="DS39" s="97"/>
      <c r="DT39" s="97"/>
      <c r="DU39" s="97"/>
      <c r="DV39" s="97"/>
      <c r="DW39" s="98"/>
      <c r="DX39" s="99"/>
      <c r="DY39" s="97"/>
      <c r="DZ39" s="97"/>
      <c r="EA39" s="97"/>
      <c r="EB39" s="98"/>
      <c r="EC39" s="99"/>
      <c r="ED39" s="97"/>
      <c r="EE39" s="97"/>
      <c r="EF39" s="97"/>
      <c r="EG39" s="98"/>
      <c r="EH39" s="97"/>
      <c r="EI39" s="97"/>
      <c r="EJ39" s="97"/>
      <c r="EK39" s="97"/>
      <c r="EL39" s="97"/>
      <c r="EM39" s="97"/>
      <c r="EN39" s="98"/>
      <c r="EO39" s="99"/>
      <c r="EP39" s="97"/>
      <c r="EQ39" s="97"/>
      <c r="ER39" s="97"/>
      <c r="ES39" s="97"/>
      <c r="ET39" s="100"/>
      <c r="EU39" s="83"/>
      <c r="EV39" s="83"/>
      <c r="EW39" s="83"/>
      <c r="EX39" s="83"/>
      <c r="EY39" s="83"/>
      <c r="EZ39" s="83"/>
      <c r="FA39" s="84"/>
      <c r="FB39" s="93"/>
      <c r="FC39" s="94"/>
      <c r="FD39" s="94"/>
      <c r="FE39" s="94"/>
      <c r="FF39" s="94"/>
      <c r="FG39" s="94"/>
      <c r="FH39" s="95"/>
      <c r="FI39" s="82"/>
      <c r="FJ39" s="83"/>
      <c r="FK39" s="83"/>
      <c r="FL39" s="83"/>
      <c r="FM39" s="84"/>
      <c r="FN39" s="82"/>
      <c r="FO39" s="83"/>
      <c r="FP39" s="83"/>
      <c r="FQ39" s="83"/>
      <c r="FR39" s="83"/>
      <c r="FS39" s="83"/>
      <c r="FT39" s="84"/>
      <c r="FU39" s="82"/>
      <c r="FV39" s="83"/>
      <c r="FW39" s="83"/>
      <c r="FX39" s="83"/>
      <c r="FY39" s="83"/>
      <c r="FZ39" s="83"/>
      <c r="GA39" s="84"/>
      <c r="GB39" s="82"/>
      <c r="GC39" s="83"/>
      <c r="GD39" s="83"/>
      <c r="GE39" s="83"/>
      <c r="GF39" s="83"/>
      <c r="GG39" s="83"/>
      <c r="GH39" s="84"/>
      <c r="GI39" s="86"/>
      <c r="GJ39" s="87"/>
      <c r="GK39" s="87"/>
      <c r="GL39" s="87"/>
      <c r="GM39" s="87"/>
      <c r="GN39" s="87"/>
      <c r="GO39" s="87"/>
      <c r="GP39" s="88"/>
      <c r="GQ39" s="82"/>
      <c r="GR39" s="83"/>
      <c r="GS39" s="83"/>
      <c r="GT39" s="83"/>
      <c r="GU39" s="84"/>
      <c r="GV39" s="82"/>
      <c r="GW39" s="83"/>
      <c r="GX39" s="83"/>
      <c r="GY39" s="83"/>
      <c r="GZ39" s="83"/>
      <c r="HA39" s="83"/>
      <c r="HB39" s="84"/>
      <c r="HC39" s="82"/>
      <c r="HD39" s="83"/>
      <c r="HE39" s="83"/>
      <c r="HF39" s="83"/>
      <c r="HG39" s="83"/>
      <c r="HH39" s="83"/>
      <c r="HI39" s="84"/>
      <c r="HJ39" s="82"/>
      <c r="HK39" s="83"/>
      <c r="HL39" s="83"/>
      <c r="HM39" s="83"/>
      <c r="HN39" s="84"/>
      <c r="HO39" s="82"/>
      <c r="HP39" s="83"/>
      <c r="HQ39" s="83"/>
      <c r="HR39" s="83"/>
      <c r="HS39" s="84"/>
      <c r="HT39" s="82"/>
      <c r="HU39" s="83"/>
      <c r="HV39" s="83"/>
      <c r="HW39" s="83"/>
      <c r="HX39" s="83"/>
      <c r="HY39" s="84"/>
      <c r="HZ39" s="82"/>
      <c r="IA39" s="83"/>
      <c r="IB39" s="83"/>
      <c r="IC39" s="83"/>
      <c r="ID39" s="83"/>
      <c r="IE39" s="83"/>
      <c r="IF39" s="83"/>
      <c r="IG39" s="85"/>
    </row>
    <row r="40" spans="1:241" s="30" customFormat="1" ht="22.5" customHeight="1" thickBot="1">
      <c r="A40" s="304" t="s">
        <v>43</v>
      </c>
      <c r="B40" s="305"/>
      <c r="C40" s="305"/>
      <c r="D40" s="305"/>
      <c r="E40" s="306"/>
      <c r="F40" s="307" t="s">
        <v>44</v>
      </c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8">
        <f>AJ41+AJ43+AJ47+AJ48</f>
        <v>167.12099999999998</v>
      </c>
      <c r="AK40" s="300"/>
      <c r="AL40" s="300"/>
      <c r="AM40" s="300"/>
      <c r="AN40" s="300"/>
      <c r="AO40" s="303"/>
      <c r="AP40" s="29">
        <f>AP41+AP43+AP47+AP48</f>
        <v>0</v>
      </c>
      <c r="AQ40" s="299">
        <f>AQ41+AQ43+AQ47+AQ48</f>
        <v>167.12099999999998</v>
      </c>
      <c r="AR40" s="300"/>
      <c r="AS40" s="300"/>
      <c r="AT40" s="300"/>
      <c r="AU40" s="303"/>
      <c r="AV40" s="300">
        <f>AV41+AV43+AV47+AV48</f>
        <v>0</v>
      </c>
      <c r="AW40" s="300"/>
      <c r="AX40" s="300"/>
      <c r="AY40" s="300"/>
      <c r="AZ40" s="300"/>
      <c r="BA40" s="300"/>
      <c r="BB40" s="303"/>
      <c r="BC40" s="299">
        <f>BC41+BC43+BC47+BC48</f>
        <v>0</v>
      </c>
      <c r="BD40" s="300"/>
      <c r="BE40" s="300"/>
      <c r="BF40" s="300"/>
      <c r="BG40" s="300"/>
      <c r="BH40" s="301"/>
      <c r="BI40" s="308">
        <v>219.556</v>
      </c>
      <c r="BJ40" s="300"/>
      <c r="BK40" s="300"/>
      <c r="BL40" s="300"/>
      <c r="BM40" s="300"/>
      <c r="BN40" s="300"/>
      <c r="BO40" s="303"/>
      <c r="BP40" s="299">
        <f>SUM(BP41:BT48)</f>
        <v>0.93632353</v>
      </c>
      <c r="BQ40" s="300"/>
      <c r="BR40" s="300"/>
      <c r="BS40" s="300"/>
      <c r="BT40" s="303"/>
      <c r="BU40" s="299">
        <v>218.62</v>
      </c>
      <c r="BV40" s="300"/>
      <c r="BW40" s="300"/>
      <c r="BX40" s="300"/>
      <c r="BY40" s="303"/>
      <c r="BZ40" s="300">
        <f>BZ41+BZ43+BZ47+BZ48</f>
        <v>0</v>
      </c>
      <c r="CA40" s="300"/>
      <c r="CB40" s="300"/>
      <c r="CC40" s="300"/>
      <c r="CD40" s="300"/>
      <c r="CE40" s="300"/>
      <c r="CF40" s="303"/>
      <c r="CG40" s="299">
        <f>CG41+CG43+CG47+CG48</f>
        <v>0</v>
      </c>
      <c r="CH40" s="300"/>
      <c r="CI40" s="300"/>
      <c r="CJ40" s="300"/>
      <c r="CK40" s="300"/>
      <c r="CL40" s="301"/>
      <c r="CM40" s="309">
        <f aca="true" t="shared" si="1" ref="CM40:CM48">AJ40-BI40</f>
        <v>-52.43500000000003</v>
      </c>
      <c r="CN40" s="310"/>
      <c r="CO40" s="310"/>
      <c r="CP40" s="310"/>
      <c r="CQ40" s="310"/>
      <c r="CR40" s="310"/>
      <c r="CS40" s="310"/>
      <c r="CT40" s="310">
        <f>AP40-BP40</f>
        <v>-0.93632353</v>
      </c>
      <c r="CU40" s="310"/>
      <c r="CV40" s="310"/>
      <c r="CW40" s="310"/>
      <c r="CX40" s="310"/>
      <c r="CY40" s="310">
        <f>AQ40-BU40</f>
        <v>-51.499000000000024</v>
      </c>
      <c r="CZ40" s="310"/>
      <c r="DA40" s="310"/>
      <c r="DB40" s="310"/>
      <c r="DC40" s="311"/>
      <c r="DD40" s="300">
        <v>0</v>
      </c>
      <c r="DE40" s="300"/>
      <c r="DF40" s="300"/>
      <c r="DG40" s="300"/>
      <c r="DH40" s="300"/>
      <c r="DI40" s="300"/>
      <c r="DJ40" s="303"/>
      <c r="DK40" s="299">
        <v>0</v>
      </c>
      <c r="DL40" s="300"/>
      <c r="DM40" s="300"/>
      <c r="DN40" s="300"/>
      <c r="DO40" s="300"/>
      <c r="DP40" s="301"/>
      <c r="DQ40" s="308">
        <f>DQ41+DQ43+DQ47+DQ48</f>
        <v>210.04368981</v>
      </c>
      <c r="DR40" s="300"/>
      <c r="DS40" s="300"/>
      <c r="DT40" s="300"/>
      <c r="DU40" s="300"/>
      <c r="DV40" s="300"/>
      <c r="DW40" s="303"/>
      <c r="DX40" s="299">
        <f>DX41+DX43+DX48+DX47</f>
        <v>0.93632353</v>
      </c>
      <c r="DY40" s="300"/>
      <c r="DZ40" s="300"/>
      <c r="EA40" s="300"/>
      <c r="EB40" s="303"/>
      <c r="EC40" s="299">
        <f>EC41+EC43+EC47+EC48</f>
        <v>209.10736627999998</v>
      </c>
      <c r="ED40" s="300"/>
      <c r="EE40" s="300"/>
      <c r="EF40" s="300"/>
      <c r="EG40" s="303"/>
      <c r="EH40" s="302">
        <f>EH41+EH43+EH47+EH48</f>
        <v>0</v>
      </c>
      <c r="EI40" s="300"/>
      <c r="EJ40" s="300"/>
      <c r="EK40" s="300"/>
      <c r="EL40" s="300"/>
      <c r="EM40" s="300"/>
      <c r="EN40" s="303"/>
      <c r="EO40" s="299">
        <f>EO41+EO47+EO43+EO48</f>
        <v>0</v>
      </c>
      <c r="EP40" s="300"/>
      <c r="EQ40" s="300"/>
      <c r="ER40" s="300"/>
      <c r="ES40" s="300"/>
      <c r="ET40" s="301"/>
      <c r="EU40" s="313"/>
      <c r="EV40" s="313"/>
      <c r="EW40" s="313"/>
      <c r="EX40" s="313"/>
      <c r="EY40" s="313"/>
      <c r="EZ40" s="313"/>
      <c r="FA40" s="123"/>
      <c r="FB40" s="312"/>
      <c r="FC40" s="313"/>
      <c r="FD40" s="313"/>
      <c r="FE40" s="313"/>
      <c r="FF40" s="313"/>
      <c r="FG40" s="313"/>
      <c r="FH40" s="123"/>
      <c r="FI40" s="312"/>
      <c r="FJ40" s="313"/>
      <c r="FK40" s="313"/>
      <c r="FL40" s="313"/>
      <c r="FM40" s="123"/>
      <c r="FN40" s="312"/>
      <c r="FO40" s="313"/>
      <c r="FP40" s="313"/>
      <c r="FQ40" s="313"/>
      <c r="FR40" s="313"/>
      <c r="FS40" s="313"/>
      <c r="FT40" s="123"/>
      <c r="FU40" s="312"/>
      <c r="FV40" s="313"/>
      <c r="FW40" s="313"/>
      <c r="FX40" s="313"/>
      <c r="FY40" s="313"/>
      <c r="FZ40" s="313"/>
      <c r="GA40" s="123"/>
      <c r="GB40" s="312"/>
      <c r="GC40" s="313"/>
      <c r="GD40" s="313"/>
      <c r="GE40" s="313"/>
      <c r="GF40" s="313"/>
      <c r="GG40" s="313"/>
      <c r="GH40" s="123"/>
      <c r="GI40" s="314" t="s">
        <v>73</v>
      </c>
      <c r="GJ40" s="315"/>
      <c r="GK40" s="315"/>
      <c r="GL40" s="315"/>
      <c r="GM40" s="315"/>
      <c r="GN40" s="315"/>
      <c r="GO40" s="315"/>
      <c r="GP40" s="123"/>
      <c r="GQ40" s="312">
        <f>GQ41+GQ42+GQ43+GQ47+GQ48</f>
        <v>0.8</v>
      </c>
      <c r="GR40" s="313"/>
      <c r="GS40" s="313"/>
      <c r="GT40" s="313"/>
      <c r="GU40" s="123"/>
      <c r="GV40" s="312"/>
      <c r="GW40" s="313"/>
      <c r="GX40" s="313"/>
      <c r="GY40" s="313"/>
      <c r="GZ40" s="313"/>
      <c r="HA40" s="313"/>
      <c r="HB40" s="123"/>
      <c r="HC40" s="312"/>
      <c r="HD40" s="313"/>
      <c r="HE40" s="313"/>
      <c r="HF40" s="313"/>
      <c r="HG40" s="313"/>
      <c r="HH40" s="313"/>
      <c r="HI40" s="123"/>
      <c r="HJ40" s="312"/>
      <c r="HK40" s="313"/>
      <c r="HL40" s="313"/>
      <c r="HM40" s="313"/>
      <c r="HN40" s="123"/>
      <c r="HO40" s="312"/>
      <c r="HP40" s="313"/>
      <c r="HQ40" s="313"/>
      <c r="HR40" s="313"/>
      <c r="HS40" s="123"/>
      <c r="HT40" s="312">
        <f>HT41+HT42+HT43+HT47+HT48</f>
        <v>3.7199999999999998</v>
      </c>
      <c r="HU40" s="313"/>
      <c r="HV40" s="313"/>
      <c r="HW40" s="313"/>
      <c r="HX40" s="313"/>
      <c r="HY40" s="123"/>
      <c r="HZ40" s="312"/>
      <c r="IA40" s="313"/>
      <c r="IB40" s="313"/>
      <c r="IC40" s="313"/>
      <c r="ID40" s="313"/>
      <c r="IE40" s="313"/>
      <c r="IF40" s="313"/>
      <c r="IG40" s="316"/>
    </row>
    <row r="41" spans="1:241" s="55" customFormat="1" ht="72.75" customHeight="1">
      <c r="A41" s="433" t="s">
        <v>47</v>
      </c>
      <c r="B41" s="434"/>
      <c r="C41" s="434"/>
      <c r="D41" s="434"/>
      <c r="E41" s="435"/>
      <c r="F41" s="436" t="s">
        <v>49</v>
      </c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71">
        <v>137.686</v>
      </c>
      <c r="AK41" s="72"/>
      <c r="AL41" s="72"/>
      <c r="AM41" s="72"/>
      <c r="AN41" s="72"/>
      <c r="AO41" s="73"/>
      <c r="AP41" s="36">
        <v>0</v>
      </c>
      <c r="AQ41" s="74">
        <f>AJ41</f>
        <v>137.686</v>
      </c>
      <c r="AR41" s="72"/>
      <c r="AS41" s="72"/>
      <c r="AT41" s="72"/>
      <c r="AU41" s="73"/>
      <c r="AV41" s="72">
        <v>0</v>
      </c>
      <c r="AW41" s="72"/>
      <c r="AX41" s="72"/>
      <c r="AY41" s="72"/>
      <c r="AZ41" s="72"/>
      <c r="BA41" s="72"/>
      <c r="BB41" s="73"/>
      <c r="BC41" s="74">
        <v>0</v>
      </c>
      <c r="BD41" s="72"/>
      <c r="BE41" s="72"/>
      <c r="BF41" s="72"/>
      <c r="BG41" s="72"/>
      <c r="BH41" s="77"/>
      <c r="BI41" s="71">
        <f>BP41+BU41</f>
        <v>180.95630547</v>
      </c>
      <c r="BJ41" s="72"/>
      <c r="BK41" s="72"/>
      <c r="BL41" s="72"/>
      <c r="BM41" s="72"/>
      <c r="BN41" s="72"/>
      <c r="BO41" s="73"/>
      <c r="BP41" s="74">
        <v>0</v>
      </c>
      <c r="BQ41" s="72"/>
      <c r="BR41" s="72"/>
      <c r="BS41" s="72"/>
      <c r="BT41" s="73"/>
      <c r="BU41" s="74">
        <f>180.95630547</f>
        <v>180.95630547</v>
      </c>
      <c r="BV41" s="72"/>
      <c r="BW41" s="72"/>
      <c r="BX41" s="72"/>
      <c r="BY41" s="73"/>
      <c r="BZ41" s="72">
        <v>0</v>
      </c>
      <c r="CA41" s="72"/>
      <c r="CB41" s="72"/>
      <c r="CC41" s="72"/>
      <c r="CD41" s="72"/>
      <c r="CE41" s="72"/>
      <c r="CF41" s="73"/>
      <c r="CG41" s="74">
        <v>0</v>
      </c>
      <c r="CH41" s="72"/>
      <c r="CI41" s="72"/>
      <c r="CJ41" s="72"/>
      <c r="CK41" s="72"/>
      <c r="CL41" s="77"/>
      <c r="CM41" s="73">
        <f t="shared" si="1"/>
        <v>-43.27030546999998</v>
      </c>
      <c r="CN41" s="76"/>
      <c r="CO41" s="76"/>
      <c r="CP41" s="76"/>
      <c r="CQ41" s="76"/>
      <c r="CR41" s="76"/>
      <c r="CS41" s="76"/>
      <c r="CT41" s="76">
        <f>AP41-BP41</f>
        <v>0</v>
      </c>
      <c r="CU41" s="76"/>
      <c r="CV41" s="76"/>
      <c r="CW41" s="76"/>
      <c r="CX41" s="76"/>
      <c r="CY41" s="76">
        <f>AQ41-BU41</f>
        <v>-43.27030546999998</v>
      </c>
      <c r="CZ41" s="76"/>
      <c r="DA41" s="76"/>
      <c r="DB41" s="76"/>
      <c r="DC41" s="76"/>
      <c r="DD41" s="72">
        <v>0</v>
      </c>
      <c r="DE41" s="72"/>
      <c r="DF41" s="72"/>
      <c r="DG41" s="72"/>
      <c r="DH41" s="72"/>
      <c r="DI41" s="72"/>
      <c r="DJ41" s="73"/>
      <c r="DK41" s="74">
        <v>0</v>
      </c>
      <c r="DL41" s="72"/>
      <c r="DM41" s="72"/>
      <c r="DN41" s="72"/>
      <c r="DO41" s="72"/>
      <c r="DP41" s="77"/>
      <c r="DQ41" s="71">
        <f>DX41+EC41</f>
        <v>180.95630547</v>
      </c>
      <c r="DR41" s="72"/>
      <c r="DS41" s="72"/>
      <c r="DT41" s="72"/>
      <c r="DU41" s="72"/>
      <c r="DV41" s="72"/>
      <c r="DW41" s="73"/>
      <c r="DX41" s="74">
        <v>0</v>
      </c>
      <c r="DY41" s="72"/>
      <c r="DZ41" s="72"/>
      <c r="EA41" s="72"/>
      <c r="EB41" s="73"/>
      <c r="EC41" s="74">
        <v>180.95630547</v>
      </c>
      <c r="ED41" s="72"/>
      <c r="EE41" s="72"/>
      <c r="EF41" s="72"/>
      <c r="EG41" s="73"/>
      <c r="EH41" s="72">
        <v>0</v>
      </c>
      <c r="EI41" s="72"/>
      <c r="EJ41" s="72"/>
      <c r="EK41" s="72"/>
      <c r="EL41" s="72"/>
      <c r="EM41" s="72"/>
      <c r="EN41" s="73"/>
      <c r="EO41" s="74">
        <v>0</v>
      </c>
      <c r="EP41" s="72"/>
      <c r="EQ41" s="72"/>
      <c r="ER41" s="72"/>
      <c r="ES41" s="72"/>
      <c r="ET41" s="77"/>
      <c r="EU41" s="94"/>
      <c r="EV41" s="94"/>
      <c r="EW41" s="94"/>
      <c r="EX41" s="94"/>
      <c r="EY41" s="94"/>
      <c r="EZ41" s="94"/>
      <c r="FA41" s="95"/>
      <c r="FB41" s="93"/>
      <c r="FC41" s="94"/>
      <c r="FD41" s="94"/>
      <c r="FE41" s="94"/>
      <c r="FF41" s="94"/>
      <c r="FG41" s="94"/>
      <c r="FH41" s="95"/>
      <c r="FI41" s="93"/>
      <c r="FJ41" s="94"/>
      <c r="FK41" s="94"/>
      <c r="FL41" s="94"/>
      <c r="FM41" s="95"/>
      <c r="FN41" s="93"/>
      <c r="FO41" s="94"/>
      <c r="FP41" s="94"/>
      <c r="FQ41" s="94"/>
      <c r="FR41" s="94"/>
      <c r="FS41" s="94"/>
      <c r="FT41" s="95"/>
      <c r="FU41" s="93"/>
      <c r="FV41" s="94"/>
      <c r="FW41" s="94"/>
      <c r="FX41" s="94"/>
      <c r="FY41" s="94"/>
      <c r="FZ41" s="94"/>
      <c r="GA41" s="95"/>
      <c r="GB41" s="93"/>
      <c r="GC41" s="94"/>
      <c r="GD41" s="94"/>
      <c r="GE41" s="94"/>
      <c r="GF41" s="94"/>
      <c r="GG41" s="94"/>
      <c r="GH41" s="95"/>
      <c r="GI41" s="93"/>
      <c r="GJ41" s="94"/>
      <c r="GK41" s="94"/>
      <c r="GL41" s="94"/>
      <c r="GM41" s="94"/>
      <c r="GN41" s="94"/>
      <c r="GO41" s="94"/>
      <c r="GP41" s="95"/>
      <c r="GQ41" s="93"/>
      <c r="GR41" s="94"/>
      <c r="GS41" s="94"/>
      <c r="GT41" s="94"/>
      <c r="GU41" s="95"/>
      <c r="GV41" s="93"/>
      <c r="GW41" s="94"/>
      <c r="GX41" s="94"/>
      <c r="GY41" s="94"/>
      <c r="GZ41" s="94"/>
      <c r="HA41" s="94"/>
      <c r="HB41" s="95"/>
      <c r="HC41" s="93"/>
      <c r="HD41" s="94"/>
      <c r="HE41" s="94"/>
      <c r="HF41" s="94"/>
      <c r="HG41" s="94"/>
      <c r="HH41" s="94"/>
      <c r="HI41" s="95"/>
      <c r="HJ41" s="93"/>
      <c r="HK41" s="94"/>
      <c r="HL41" s="94"/>
      <c r="HM41" s="94"/>
      <c r="HN41" s="95"/>
      <c r="HO41" s="93"/>
      <c r="HP41" s="94"/>
      <c r="HQ41" s="94"/>
      <c r="HR41" s="94"/>
      <c r="HS41" s="95"/>
      <c r="HT41" s="93"/>
      <c r="HU41" s="94"/>
      <c r="HV41" s="94"/>
      <c r="HW41" s="94"/>
      <c r="HX41" s="94"/>
      <c r="HY41" s="95"/>
      <c r="HZ41" s="93"/>
      <c r="IA41" s="94"/>
      <c r="IB41" s="94"/>
      <c r="IC41" s="94"/>
      <c r="ID41" s="94"/>
      <c r="IE41" s="94"/>
      <c r="IF41" s="94"/>
      <c r="IG41" s="432"/>
    </row>
    <row r="42" spans="1:241" s="55" customFormat="1" ht="57.75" customHeight="1">
      <c r="A42" s="433" t="s">
        <v>66</v>
      </c>
      <c r="B42" s="434"/>
      <c r="C42" s="434"/>
      <c r="D42" s="434"/>
      <c r="E42" s="435"/>
      <c r="F42" s="436" t="s">
        <v>67</v>
      </c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71">
        <f>AP42+AQ42</f>
        <v>0</v>
      </c>
      <c r="AK42" s="72"/>
      <c r="AL42" s="72"/>
      <c r="AM42" s="72"/>
      <c r="AN42" s="72"/>
      <c r="AO42" s="73"/>
      <c r="AP42" s="36">
        <v>0</v>
      </c>
      <c r="AQ42" s="74">
        <v>0</v>
      </c>
      <c r="AR42" s="72"/>
      <c r="AS42" s="72"/>
      <c r="AT42" s="72"/>
      <c r="AU42" s="73"/>
      <c r="AV42" s="72">
        <v>0</v>
      </c>
      <c r="AW42" s="72"/>
      <c r="AX42" s="72"/>
      <c r="AY42" s="72"/>
      <c r="AZ42" s="72"/>
      <c r="BA42" s="72"/>
      <c r="BB42" s="73"/>
      <c r="BC42" s="74">
        <v>0</v>
      </c>
      <c r="BD42" s="72"/>
      <c r="BE42" s="72"/>
      <c r="BF42" s="72"/>
      <c r="BG42" s="72"/>
      <c r="BH42" s="77"/>
      <c r="BI42" s="71">
        <f>BP42+BU42</f>
        <v>9.51336905</v>
      </c>
      <c r="BJ42" s="72"/>
      <c r="BK42" s="72"/>
      <c r="BL42" s="72"/>
      <c r="BM42" s="72"/>
      <c r="BN42" s="72"/>
      <c r="BO42" s="73"/>
      <c r="BP42" s="74">
        <v>0</v>
      </c>
      <c r="BQ42" s="72"/>
      <c r="BR42" s="72"/>
      <c r="BS42" s="72"/>
      <c r="BT42" s="73"/>
      <c r="BU42" s="74">
        <v>9.51336905</v>
      </c>
      <c r="BV42" s="72"/>
      <c r="BW42" s="72"/>
      <c r="BX42" s="72"/>
      <c r="BY42" s="73"/>
      <c r="BZ42" s="72">
        <v>0</v>
      </c>
      <c r="CA42" s="72"/>
      <c r="CB42" s="72"/>
      <c r="CC42" s="72"/>
      <c r="CD42" s="72"/>
      <c r="CE42" s="72"/>
      <c r="CF42" s="73"/>
      <c r="CG42" s="74">
        <v>0</v>
      </c>
      <c r="CH42" s="72"/>
      <c r="CI42" s="72"/>
      <c r="CJ42" s="72"/>
      <c r="CK42" s="72"/>
      <c r="CL42" s="77"/>
      <c r="CM42" s="73">
        <f t="shared" si="1"/>
        <v>-9.51336905</v>
      </c>
      <c r="CN42" s="76"/>
      <c r="CO42" s="76"/>
      <c r="CP42" s="76"/>
      <c r="CQ42" s="76"/>
      <c r="CR42" s="76"/>
      <c r="CS42" s="76"/>
      <c r="CT42" s="76">
        <f>AP42-BP42</f>
        <v>0</v>
      </c>
      <c r="CU42" s="76"/>
      <c r="CV42" s="76"/>
      <c r="CW42" s="76"/>
      <c r="CX42" s="76"/>
      <c r="CY42" s="76">
        <f>AQ42-BU42</f>
        <v>-9.51336905</v>
      </c>
      <c r="CZ42" s="76"/>
      <c r="DA42" s="76"/>
      <c r="DB42" s="76"/>
      <c r="DC42" s="76"/>
      <c r="DD42" s="72">
        <v>1</v>
      </c>
      <c r="DE42" s="72"/>
      <c r="DF42" s="72"/>
      <c r="DG42" s="72"/>
      <c r="DH42" s="72"/>
      <c r="DI42" s="72"/>
      <c r="DJ42" s="73"/>
      <c r="DK42" s="74">
        <v>1</v>
      </c>
      <c r="DL42" s="72"/>
      <c r="DM42" s="72"/>
      <c r="DN42" s="72"/>
      <c r="DO42" s="72"/>
      <c r="DP42" s="77"/>
      <c r="DQ42" s="71">
        <f>DX42+EC42</f>
        <v>0</v>
      </c>
      <c r="DR42" s="72"/>
      <c r="DS42" s="72"/>
      <c r="DT42" s="72"/>
      <c r="DU42" s="72"/>
      <c r="DV42" s="72"/>
      <c r="DW42" s="73"/>
      <c r="DX42" s="74">
        <v>0</v>
      </c>
      <c r="DY42" s="72"/>
      <c r="DZ42" s="72"/>
      <c r="EA42" s="72"/>
      <c r="EB42" s="73"/>
      <c r="EC42" s="74">
        <v>0</v>
      </c>
      <c r="ED42" s="72"/>
      <c r="EE42" s="72"/>
      <c r="EF42" s="72"/>
      <c r="EG42" s="73"/>
      <c r="EH42" s="72">
        <v>0</v>
      </c>
      <c r="EI42" s="72"/>
      <c r="EJ42" s="72"/>
      <c r="EK42" s="72"/>
      <c r="EL42" s="72"/>
      <c r="EM42" s="72"/>
      <c r="EN42" s="73"/>
      <c r="EO42" s="74">
        <v>0</v>
      </c>
      <c r="EP42" s="72"/>
      <c r="EQ42" s="72"/>
      <c r="ER42" s="72"/>
      <c r="ES42" s="72"/>
      <c r="ET42" s="77"/>
      <c r="EU42" s="94"/>
      <c r="EV42" s="94"/>
      <c r="EW42" s="94"/>
      <c r="EX42" s="94"/>
      <c r="EY42" s="94"/>
      <c r="EZ42" s="94"/>
      <c r="FA42" s="95"/>
      <c r="FB42" s="93"/>
      <c r="FC42" s="94"/>
      <c r="FD42" s="94"/>
      <c r="FE42" s="94"/>
      <c r="FF42" s="94"/>
      <c r="FG42" s="94"/>
      <c r="FH42" s="95"/>
      <c r="FI42" s="93"/>
      <c r="FJ42" s="94"/>
      <c r="FK42" s="94"/>
      <c r="FL42" s="94"/>
      <c r="FM42" s="95"/>
      <c r="FN42" s="93"/>
      <c r="FO42" s="94"/>
      <c r="FP42" s="94"/>
      <c r="FQ42" s="94"/>
      <c r="FR42" s="94"/>
      <c r="FS42" s="94"/>
      <c r="FT42" s="95"/>
      <c r="FU42" s="93"/>
      <c r="FV42" s="94"/>
      <c r="FW42" s="94"/>
      <c r="FX42" s="94"/>
      <c r="FY42" s="94"/>
      <c r="FZ42" s="94"/>
      <c r="GA42" s="95"/>
      <c r="GB42" s="93"/>
      <c r="GC42" s="94"/>
      <c r="GD42" s="94"/>
      <c r="GE42" s="94"/>
      <c r="GF42" s="94"/>
      <c r="GG42" s="94"/>
      <c r="GH42" s="95"/>
      <c r="GI42" s="93"/>
      <c r="GJ42" s="94"/>
      <c r="GK42" s="94"/>
      <c r="GL42" s="94"/>
      <c r="GM42" s="94"/>
      <c r="GN42" s="94"/>
      <c r="GO42" s="94"/>
      <c r="GP42" s="95"/>
      <c r="GQ42" s="93"/>
      <c r="GR42" s="94"/>
      <c r="GS42" s="94"/>
      <c r="GT42" s="94"/>
      <c r="GU42" s="95"/>
      <c r="GV42" s="93"/>
      <c r="GW42" s="94"/>
      <c r="GX42" s="94"/>
      <c r="GY42" s="94"/>
      <c r="GZ42" s="94"/>
      <c r="HA42" s="94"/>
      <c r="HB42" s="95"/>
      <c r="HC42" s="93"/>
      <c r="HD42" s="94"/>
      <c r="HE42" s="94"/>
      <c r="HF42" s="94"/>
      <c r="HG42" s="94"/>
      <c r="HH42" s="94"/>
      <c r="HI42" s="95"/>
      <c r="HJ42" s="93"/>
      <c r="HK42" s="94"/>
      <c r="HL42" s="94"/>
      <c r="HM42" s="94"/>
      <c r="HN42" s="95"/>
      <c r="HO42" s="93"/>
      <c r="HP42" s="94"/>
      <c r="HQ42" s="94"/>
      <c r="HR42" s="94"/>
      <c r="HS42" s="95"/>
      <c r="HT42" s="93"/>
      <c r="HU42" s="94"/>
      <c r="HV42" s="94"/>
      <c r="HW42" s="94"/>
      <c r="HX42" s="94"/>
      <c r="HY42" s="95"/>
      <c r="HZ42" s="93"/>
      <c r="IA42" s="94"/>
      <c r="IB42" s="94"/>
      <c r="IC42" s="94"/>
      <c r="ID42" s="94"/>
      <c r="IE42" s="94"/>
      <c r="IF42" s="94"/>
      <c r="IG42" s="432"/>
    </row>
    <row r="43" spans="1:241" s="55" customFormat="1" ht="57.75" customHeight="1">
      <c r="A43" s="433" t="s">
        <v>54</v>
      </c>
      <c r="B43" s="434"/>
      <c r="C43" s="434"/>
      <c r="D43" s="434"/>
      <c r="E43" s="435"/>
      <c r="F43" s="436" t="s">
        <v>57</v>
      </c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71">
        <v>17.075</v>
      </c>
      <c r="AK43" s="72"/>
      <c r="AL43" s="72"/>
      <c r="AM43" s="72"/>
      <c r="AN43" s="72"/>
      <c r="AO43" s="73"/>
      <c r="AP43" s="36">
        <v>0</v>
      </c>
      <c r="AQ43" s="74">
        <f>AJ43</f>
        <v>17.075</v>
      </c>
      <c r="AR43" s="72"/>
      <c r="AS43" s="72"/>
      <c r="AT43" s="72"/>
      <c r="AU43" s="73"/>
      <c r="AV43" s="72">
        <v>0</v>
      </c>
      <c r="AW43" s="72"/>
      <c r="AX43" s="72"/>
      <c r="AY43" s="72"/>
      <c r="AZ43" s="72"/>
      <c r="BA43" s="72"/>
      <c r="BB43" s="73"/>
      <c r="BC43" s="74">
        <v>0</v>
      </c>
      <c r="BD43" s="72"/>
      <c r="BE43" s="72"/>
      <c r="BF43" s="72"/>
      <c r="BG43" s="72"/>
      <c r="BH43" s="77"/>
      <c r="BI43" s="71">
        <f>BP43+BU43</f>
        <v>16.727003040000003</v>
      </c>
      <c r="BJ43" s="72"/>
      <c r="BK43" s="72"/>
      <c r="BL43" s="72"/>
      <c r="BM43" s="72"/>
      <c r="BN43" s="72"/>
      <c r="BO43" s="73"/>
      <c r="BP43" s="74">
        <f>0.45040935</f>
        <v>0.45040935</v>
      </c>
      <c r="BQ43" s="72"/>
      <c r="BR43" s="72"/>
      <c r="BS43" s="72"/>
      <c r="BT43" s="73"/>
      <c r="BU43" s="74">
        <f>15.42024613+0.85634756</f>
        <v>16.276593690000002</v>
      </c>
      <c r="BV43" s="72"/>
      <c r="BW43" s="72"/>
      <c r="BX43" s="72"/>
      <c r="BY43" s="73"/>
      <c r="BZ43" s="72">
        <v>0</v>
      </c>
      <c r="CA43" s="72"/>
      <c r="CB43" s="72"/>
      <c r="CC43" s="72"/>
      <c r="CD43" s="72"/>
      <c r="CE43" s="72"/>
      <c r="CF43" s="73"/>
      <c r="CG43" s="74">
        <v>0</v>
      </c>
      <c r="CH43" s="72"/>
      <c r="CI43" s="72"/>
      <c r="CJ43" s="72"/>
      <c r="CK43" s="72"/>
      <c r="CL43" s="77"/>
      <c r="CM43" s="73">
        <f t="shared" si="1"/>
        <v>0.34799695999999614</v>
      </c>
      <c r="CN43" s="76"/>
      <c r="CO43" s="76"/>
      <c r="CP43" s="76"/>
      <c r="CQ43" s="76"/>
      <c r="CR43" s="76"/>
      <c r="CS43" s="76"/>
      <c r="CT43" s="76">
        <f>AP43-BP43</f>
        <v>-0.45040935</v>
      </c>
      <c r="CU43" s="76"/>
      <c r="CV43" s="76"/>
      <c r="CW43" s="76"/>
      <c r="CX43" s="76"/>
      <c r="CY43" s="76">
        <f>AQ43-BU43</f>
        <v>0.7984063099999972</v>
      </c>
      <c r="CZ43" s="76"/>
      <c r="DA43" s="76"/>
      <c r="DB43" s="76"/>
      <c r="DC43" s="76"/>
      <c r="DD43" s="72">
        <v>0</v>
      </c>
      <c r="DE43" s="72"/>
      <c r="DF43" s="72"/>
      <c r="DG43" s="72"/>
      <c r="DH43" s="72"/>
      <c r="DI43" s="72"/>
      <c r="DJ43" s="73"/>
      <c r="DK43" s="74">
        <v>0</v>
      </c>
      <c r="DL43" s="72"/>
      <c r="DM43" s="72"/>
      <c r="DN43" s="72"/>
      <c r="DO43" s="72"/>
      <c r="DP43" s="77"/>
      <c r="DQ43" s="71">
        <f>DX43+EC43</f>
        <v>16.727003040000003</v>
      </c>
      <c r="DR43" s="72"/>
      <c r="DS43" s="72"/>
      <c r="DT43" s="72"/>
      <c r="DU43" s="72"/>
      <c r="DV43" s="72"/>
      <c r="DW43" s="73"/>
      <c r="DX43" s="74">
        <f>0.45040935</f>
        <v>0.45040935</v>
      </c>
      <c r="DY43" s="72"/>
      <c r="DZ43" s="72"/>
      <c r="EA43" s="72"/>
      <c r="EB43" s="73"/>
      <c r="EC43" s="74">
        <f>15.42024613+0.85634756</f>
        <v>16.276593690000002</v>
      </c>
      <c r="ED43" s="72"/>
      <c r="EE43" s="72"/>
      <c r="EF43" s="72"/>
      <c r="EG43" s="73"/>
      <c r="EH43" s="72">
        <v>0</v>
      </c>
      <c r="EI43" s="72"/>
      <c r="EJ43" s="72"/>
      <c r="EK43" s="72"/>
      <c r="EL43" s="72"/>
      <c r="EM43" s="72"/>
      <c r="EN43" s="73"/>
      <c r="EO43" s="74">
        <v>0</v>
      </c>
      <c r="EP43" s="72"/>
      <c r="EQ43" s="72"/>
      <c r="ER43" s="72"/>
      <c r="ES43" s="72"/>
      <c r="ET43" s="77"/>
      <c r="EU43" s="94"/>
      <c r="EV43" s="94"/>
      <c r="EW43" s="94"/>
      <c r="EX43" s="94"/>
      <c r="EY43" s="94"/>
      <c r="EZ43" s="94"/>
      <c r="FA43" s="95"/>
      <c r="FB43" s="93"/>
      <c r="FC43" s="94"/>
      <c r="FD43" s="94"/>
      <c r="FE43" s="94"/>
      <c r="FF43" s="94"/>
      <c r="FG43" s="94"/>
      <c r="FH43" s="95"/>
      <c r="FI43" s="93"/>
      <c r="FJ43" s="94"/>
      <c r="FK43" s="94"/>
      <c r="FL43" s="94"/>
      <c r="FM43" s="95"/>
      <c r="FN43" s="93"/>
      <c r="FO43" s="94"/>
      <c r="FP43" s="94"/>
      <c r="FQ43" s="94"/>
      <c r="FR43" s="94"/>
      <c r="FS43" s="94"/>
      <c r="FT43" s="95"/>
      <c r="FU43" s="93">
        <v>2016</v>
      </c>
      <c r="FV43" s="94"/>
      <c r="FW43" s="94"/>
      <c r="FX43" s="94"/>
      <c r="FY43" s="94"/>
      <c r="FZ43" s="94"/>
      <c r="GA43" s="95"/>
      <c r="GB43" s="93">
        <v>25</v>
      </c>
      <c r="GC43" s="94"/>
      <c r="GD43" s="94"/>
      <c r="GE43" s="94"/>
      <c r="GF43" s="94"/>
      <c r="GG43" s="94"/>
      <c r="GH43" s="95"/>
      <c r="GI43" s="93" t="s">
        <v>73</v>
      </c>
      <c r="GJ43" s="94"/>
      <c r="GK43" s="94"/>
      <c r="GL43" s="94"/>
      <c r="GM43" s="94"/>
      <c r="GN43" s="94"/>
      <c r="GO43" s="94"/>
      <c r="GP43" s="95"/>
      <c r="GQ43" s="93">
        <v>0.8</v>
      </c>
      <c r="GR43" s="94"/>
      <c r="GS43" s="94"/>
      <c r="GT43" s="94"/>
      <c r="GU43" s="95"/>
      <c r="GV43" s="93">
        <v>2016</v>
      </c>
      <c r="GW43" s="94"/>
      <c r="GX43" s="94"/>
      <c r="GY43" s="94"/>
      <c r="GZ43" s="94"/>
      <c r="HA43" s="94"/>
      <c r="HB43" s="95"/>
      <c r="HC43" s="93">
        <v>50</v>
      </c>
      <c r="HD43" s="94"/>
      <c r="HE43" s="94"/>
      <c r="HF43" s="94"/>
      <c r="HG43" s="94"/>
      <c r="HH43" s="94"/>
      <c r="HI43" s="95"/>
      <c r="HJ43" s="93"/>
      <c r="HK43" s="94"/>
      <c r="HL43" s="94"/>
      <c r="HM43" s="94"/>
      <c r="HN43" s="95"/>
      <c r="HO43" s="93" t="s">
        <v>74</v>
      </c>
      <c r="HP43" s="94"/>
      <c r="HQ43" s="94"/>
      <c r="HR43" s="94"/>
      <c r="HS43" s="95"/>
      <c r="HT43" s="93">
        <v>2.488</v>
      </c>
      <c r="HU43" s="94"/>
      <c r="HV43" s="94"/>
      <c r="HW43" s="94"/>
      <c r="HX43" s="94"/>
      <c r="HY43" s="95"/>
      <c r="HZ43" s="93"/>
      <c r="IA43" s="94"/>
      <c r="IB43" s="94"/>
      <c r="IC43" s="94"/>
      <c r="ID43" s="94"/>
      <c r="IE43" s="94"/>
      <c r="IF43" s="94"/>
      <c r="IG43" s="432"/>
    </row>
    <row r="44" spans="1:241" s="55" customFormat="1" ht="38.25" customHeight="1" hidden="1">
      <c r="A44" s="433" t="s">
        <v>69</v>
      </c>
      <c r="B44" s="434"/>
      <c r="C44" s="434"/>
      <c r="D44" s="434"/>
      <c r="E44" s="435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71"/>
      <c r="AK44" s="72"/>
      <c r="AL44" s="72"/>
      <c r="AM44" s="72"/>
      <c r="AN44" s="72"/>
      <c r="AO44" s="73"/>
      <c r="AP44" s="36"/>
      <c r="AQ44" s="74"/>
      <c r="AR44" s="72"/>
      <c r="AS44" s="72"/>
      <c r="AT44" s="72"/>
      <c r="AU44" s="73"/>
      <c r="AV44" s="72"/>
      <c r="AW44" s="72"/>
      <c r="AX44" s="72"/>
      <c r="AY44" s="72"/>
      <c r="AZ44" s="72"/>
      <c r="BA44" s="72"/>
      <c r="BB44" s="73"/>
      <c r="BC44" s="74"/>
      <c r="BD44" s="72"/>
      <c r="BE44" s="72"/>
      <c r="BF44" s="72"/>
      <c r="BG44" s="72"/>
      <c r="BH44" s="77"/>
      <c r="BI44" s="71"/>
      <c r="BJ44" s="72"/>
      <c r="BK44" s="72"/>
      <c r="BL44" s="72"/>
      <c r="BM44" s="72"/>
      <c r="BN44" s="72"/>
      <c r="BO44" s="73"/>
      <c r="BP44" s="74"/>
      <c r="BQ44" s="72"/>
      <c r="BR44" s="72"/>
      <c r="BS44" s="72"/>
      <c r="BT44" s="73"/>
      <c r="BU44" s="74"/>
      <c r="BV44" s="72"/>
      <c r="BW44" s="72"/>
      <c r="BX44" s="72"/>
      <c r="BY44" s="73"/>
      <c r="BZ44" s="72"/>
      <c r="CA44" s="72"/>
      <c r="CB44" s="72"/>
      <c r="CC44" s="72"/>
      <c r="CD44" s="72"/>
      <c r="CE44" s="72"/>
      <c r="CF44" s="73"/>
      <c r="CG44" s="74"/>
      <c r="CH44" s="72"/>
      <c r="CI44" s="72"/>
      <c r="CJ44" s="72"/>
      <c r="CK44" s="72"/>
      <c r="CL44" s="77"/>
      <c r="CM44" s="73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2"/>
      <c r="DE44" s="72"/>
      <c r="DF44" s="72"/>
      <c r="DG44" s="72"/>
      <c r="DH44" s="72"/>
      <c r="DI44" s="72"/>
      <c r="DJ44" s="73"/>
      <c r="DK44" s="74"/>
      <c r="DL44" s="72"/>
      <c r="DM44" s="72"/>
      <c r="DN44" s="72"/>
      <c r="DO44" s="72"/>
      <c r="DP44" s="77"/>
      <c r="DQ44" s="71"/>
      <c r="DR44" s="72"/>
      <c r="DS44" s="72"/>
      <c r="DT44" s="72"/>
      <c r="DU44" s="72"/>
      <c r="DV44" s="72"/>
      <c r="DW44" s="73"/>
      <c r="DX44" s="74"/>
      <c r="DY44" s="72"/>
      <c r="DZ44" s="72"/>
      <c r="EA44" s="72"/>
      <c r="EB44" s="73"/>
      <c r="EC44" s="74"/>
      <c r="ED44" s="72"/>
      <c r="EE44" s="72"/>
      <c r="EF44" s="72"/>
      <c r="EG44" s="73"/>
      <c r="EH44" s="72"/>
      <c r="EI44" s="72"/>
      <c r="EJ44" s="72"/>
      <c r="EK44" s="72"/>
      <c r="EL44" s="72"/>
      <c r="EM44" s="72"/>
      <c r="EN44" s="73"/>
      <c r="EO44" s="74"/>
      <c r="EP44" s="72"/>
      <c r="EQ44" s="72"/>
      <c r="ER44" s="72"/>
      <c r="ES44" s="72"/>
      <c r="ET44" s="77"/>
      <c r="EU44" s="94"/>
      <c r="EV44" s="94"/>
      <c r="EW44" s="94"/>
      <c r="EX44" s="94"/>
      <c r="EY44" s="94"/>
      <c r="EZ44" s="94"/>
      <c r="FA44" s="95"/>
      <c r="FB44" s="93"/>
      <c r="FC44" s="94"/>
      <c r="FD44" s="94"/>
      <c r="FE44" s="94"/>
      <c r="FF44" s="94"/>
      <c r="FG44" s="94"/>
      <c r="FH44" s="95"/>
      <c r="FI44" s="93"/>
      <c r="FJ44" s="94"/>
      <c r="FK44" s="94"/>
      <c r="FL44" s="94"/>
      <c r="FM44" s="95"/>
      <c r="FN44" s="93"/>
      <c r="FO44" s="94"/>
      <c r="FP44" s="94"/>
      <c r="FQ44" s="94"/>
      <c r="FR44" s="94"/>
      <c r="FS44" s="94"/>
      <c r="FT44" s="95"/>
      <c r="FU44" s="93"/>
      <c r="FV44" s="94"/>
      <c r="FW44" s="94"/>
      <c r="FX44" s="94"/>
      <c r="FY44" s="94"/>
      <c r="FZ44" s="94"/>
      <c r="GA44" s="95"/>
      <c r="GB44" s="93"/>
      <c r="GC44" s="94"/>
      <c r="GD44" s="94"/>
      <c r="GE44" s="94"/>
      <c r="GF44" s="94"/>
      <c r="GG44" s="94"/>
      <c r="GH44" s="95"/>
      <c r="GI44" s="93"/>
      <c r="GJ44" s="94"/>
      <c r="GK44" s="94"/>
      <c r="GL44" s="94"/>
      <c r="GM44" s="94"/>
      <c r="GN44" s="94"/>
      <c r="GO44" s="94"/>
      <c r="GP44" s="95"/>
      <c r="GQ44" s="93"/>
      <c r="GR44" s="94"/>
      <c r="GS44" s="94"/>
      <c r="GT44" s="94"/>
      <c r="GU44" s="95"/>
      <c r="GV44" s="93"/>
      <c r="GW44" s="94"/>
      <c r="GX44" s="94"/>
      <c r="GY44" s="94"/>
      <c r="GZ44" s="94"/>
      <c r="HA44" s="94"/>
      <c r="HB44" s="95"/>
      <c r="HC44" s="93"/>
      <c r="HD44" s="94"/>
      <c r="HE44" s="94"/>
      <c r="HF44" s="94"/>
      <c r="HG44" s="94"/>
      <c r="HH44" s="94"/>
      <c r="HI44" s="95"/>
      <c r="HJ44" s="93"/>
      <c r="HK44" s="94"/>
      <c r="HL44" s="94"/>
      <c r="HM44" s="94"/>
      <c r="HN44" s="95"/>
      <c r="HO44" s="93"/>
      <c r="HP44" s="94"/>
      <c r="HQ44" s="94"/>
      <c r="HR44" s="94"/>
      <c r="HS44" s="95"/>
      <c r="HT44" s="93"/>
      <c r="HU44" s="94"/>
      <c r="HV44" s="94"/>
      <c r="HW44" s="94"/>
      <c r="HX44" s="94"/>
      <c r="HY44" s="95"/>
      <c r="HZ44" s="93"/>
      <c r="IA44" s="94"/>
      <c r="IB44" s="94"/>
      <c r="IC44" s="94"/>
      <c r="ID44" s="94"/>
      <c r="IE44" s="94"/>
      <c r="IF44" s="94"/>
      <c r="IG44" s="432"/>
    </row>
    <row r="45" spans="1:241" s="55" customFormat="1" ht="32.25" customHeight="1" hidden="1">
      <c r="A45" s="433" t="s">
        <v>69</v>
      </c>
      <c r="B45" s="434"/>
      <c r="C45" s="434"/>
      <c r="D45" s="434"/>
      <c r="E45" s="435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71"/>
      <c r="AK45" s="72"/>
      <c r="AL45" s="72"/>
      <c r="AM45" s="72"/>
      <c r="AN45" s="72"/>
      <c r="AO45" s="73"/>
      <c r="AP45" s="36"/>
      <c r="AQ45" s="74"/>
      <c r="AR45" s="72"/>
      <c r="AS45" s="72"/>
      <c r="AT45" s="72"/>
      <c r="AU45" s="73"/>
      <c r="AV45" s="72"/>
      <c r="AW45" s="72"/>
      <c r="AX45" s="72"/>
      <c r="AY45" s="72"/>
      <c r="AZ45" s="72"/>
      <c r="BA45" s="72"/>
      <c r="BB45" s="73"/>
      <c r="BC45" s="74"/>
      <c r="BD45" s="72"/>
      <c r="BE45" s="72"/>
      <c r="BF45" s="72"/>
      <c r="BG45" s="72"/>
      <c r="BH45" s="77"/>
      <c r="BI45" s="71"/>
      <c r="BJ45" s="72"/>
      <c r="BK45" s="72"/>
      <c r="BL45" s="72"/>
      <c r="BM45" s="72"/>
      <c r="BN45" s="72"/>
      <c r="BO45" s="73"/>
      <c r="BP45" s="74"/>
      <c r="BQ45" s="72"/>
      <c r="BR45" s="72"/>
      <c r="BS45" s="72"/>
      <c r="BT45" s="73"/>
      <c r="BU45" s="74"/>
      <c r="BV45" s="72"/>
      <c r="BW45" s="72"/>
      <c r="BX45" s="72"/>
      <c r="BY45" s="73"/>
      <c r="BZ45" s="72"/>
      <c r="CA45" s="72"/>
      <c r="CB45" s="72"/>
      <c r="CC45" s="72"/>
      <c r="CD45" s="72"/>
      <c r="CE45" s="72"/>
      <c r="CF45" s="73"/>
      <c r="CG45" s="74"/>
      <c r="CH45" s="72"/>
      <c r="CI45" s="72"/>
      <c r="CJ45" s="72"/>
      <c r="CK45" s="72"/>
      <c r="CL45" s="77"/>
      <c r="CM45" s="73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2"/>
      <c r="DE45" s="72"/>
      <c r="DF45" s="72"/>
      <c r="DG45" s="72"/>
      <c r="DH45" s="72"/>
      <c r="DI45" s="72"/>
      <c r="DJ45" s="73"/>
      <c r="DK45" s="74"/>
      <c r="DL45" s="72"/>
      <c r="DM45" s="72"/>
      <c r="DN45" s="72"/>
      <c r="DO45" s="72"/>
      <c r="DP45" s="77"/>
      <c r="DQ45" s="71"/>
      <c r="DR45" s="72"/>
      <c r="DS45" s="72"/>
      <c r="DT45" s="72"/>
      <c r="DU45" s="72"/>
      <c r="DV45" s="72"/>
      <c r="DW45" s="73"/>
      <c r="DX45" s="74"/>
      <c r="DY45" s="72"/>
      <c r="DZ45" s="72"/>
      <c r="EA45" s="72"/>
      <c r="EB45" s="73"/>
      <c r="EC45" s="74"/>
      <c r="ED45" s="72"/>
      <c r="EE45" s="72"/>
      <c r="EF45" s="72"/>
      <c r="EG45" s="73"/>
      <c r="EH45" s="72"/>
      <c r="EI45" s="72"/>
      <c r="EJ45" s="72"/>
      <c r="EK45" s="72"/>
      <c r="EL45" s="72"/>
      <c r="EM45" s="72"/>
      <c r="EN45" s="73"/>
      <c r="EO45" s="74"/>
      <c r="EP45" s="72"/>
      <c r="EQ45" s="72"/>
      <c r="ER45" s="72"/>
      <c r="ES45" s="72"/>
      <c r="ET45" s="77"/>
      <c r="EU45" s="94"/>
      <c r="EV45" s="94"/>
      <c r="EW45" s="94"/>
      <c r="EX45" s="94"/>
      <c r="EY45" s="94"/>
      <c r="EZ45" s="94"/>
      <c r="FA45" s="95"/>
      <c r="FB45" s="93"/>
      <c r="FC45" s="94"/>
      <c r="FD45" s="94"/>
      <c r="FE45" s="94"/>
      <c r="FF45" s="94"/>
      <c r="FG45" s="94"/>
      <c r="FH45" s="95"/>
      <c r="FI45" s="93"/>
      <c r="FJ45" s="94"/>
      <c r="FK45" s="94"/>
      <c r="FL45" s="94"/>
      <c r="FM45" s="95"/>
      <c r="FN45" s="93"/>
      <c r="FO45" s="94"/>
      <c r="FP45" s="94"/>
      <c r="FQ45" s="94"/>
      <c r="FR45" s="94"/>
      <c r="FS45" s="94"/>
      <c r="FT45" s="95"/>
      <c r="FU45" s="93"/>
      <c r="FV45" s="94"/>
      <c r="FW45" s="94"/>
      <c r="FX45" s="94"/>
      <c r="FY45" s="94"/>
      <c r="FZ45" s="94"/>
      <c r="GA45" s="95"/>
      <c r="GB45" s="93"/>
      <c r="GC45" s="94"/>
      <c r="GD45" s="94"/>
      <c r="GE45" s="94"/>
      <c r="GF45" s="94"/>
      <c r="GG45" s="94"/>
      <c r="GH45" s="95"/>
      <c r="GI45" s="93"/>
      <c r="GJ45" s="94"/>
      <c r="GK45" s="94"/>
      <c r="GL45" s="94"/>
      <c r="GM45" s="94"/>
      <c r="GN45" s="94"/>
      <c r="GO45" s="94"/>
      <c r="GP45" s="95"/>
      <c r="GQ45" s="93"/>
      <c r="GR45" s="94"/>
      <c r="GS45" s="94"/>
      <c r="GT45" s="94"/>
      <c r="GU45" s="95"/>
      <c r="GV45" s="93"/>
      <c r="GW45" s="94"/>
      <c r="GX45" s="94"/>
      <c r="GY45" s="94"/>
      <c r="GZ45" s="94"/>
      <c r="HA45" s="94"/>
      <c r="HB45" s="95"/>
      <c r="HC45" s="93"/>
      <c r="HD45" s="94"/>
      <c r="HE45" s="94"/>
      <c r="HF45" s="94"/>
      <c r="HG45" s="94"/>
      <c r="HH45" s="94"/>
      <c r="HI45" s="95"/>
      <c r="HJ45" s="93"/>
      <c r="HK45" s="94"/>
      <c r="HL45" s="94"/>
      <c r="HM45" s="94"/>
      <c r="HN45" s="95"/>
      <c r="HO45" s="93"/>
      <c r="HP45" s="94"/>
      <c r="HQ45" s="94"/>
      <c r="HR45" s="94"/>
      <c r="HS45" s="95"/>
      <c r="HT45" s="93"/>
      <c r="HU45" s="94"/>
      <c r="HV45" s="94"/>
      <c r="HW45" s="94"/>
      <c r="HX45" s="94"/>
      <c r="HY45" s="95"/>
      <c r="HZ45" s="93"/>
      <c r="IA45" s="94"/>
      <c r="IB45" s="94"/>
      <c r="IC45" s="94"/>
      <c r="ID45" s="94"/>
      <c r="IE45" s="94"/>
      <c r="IF45" s="94"/>
      <c r="IG45" s="432"/>
    </row>
    <row r="46" spans="1:241" s="55" customFormat="1" ht="28.5" customHeight="1" hidden="1">
      <c r="A46" s="433" t="s">
        <v>69</v>
      </c>
      <c r="B46" s="434"/>
      <c r="C46" s="434"/>
      <c r="D46" s="434"/>
      <c r="E46" s="435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71"/>
      <c r="AK46" s="72"/>
      <c r="AL46" s="72"/>
      <c r="AM46" s="72"/>
      <c r="AN46" s="72"/>
      <c r="AO46" s="73"/>
      <c r="AP46" s="36"/>
      <c r="AQ46" s="74"/>
      <c r="AR46" s="72"/>
      <c r="AS46" s="72"/>
      <c r="AT46" s="72"/>
      <c r="AU46" s="73"/>
      <c r="AV46" s="72"/>
      <c r="AW46" s="72"/>
      <c r="AX46" s="72"/>
      <c r="AY46" s="72"/>
      <c r="AZ46" s="72"/>
      <c r="BA46" s="72"/>
      <c r="BB46" s="73"/>
      <c r="BC46" s="74"/>
      <c r="BD46" s="72"/>
      <c r="BE46" s="72"/>
      <c r="BF46" s="72"/>
      <c r="BG46" s="72"/>
      <c r="BH46" s="77"/>
      <c r="BI46" s="71"/>
      <c r="BJ46" s="72"/>
      <c r="BK46" s="72"/>
      <c r="BL46" s="72"/>
      <c r="BM46" s="72"/>
      <c r="BN46" s="72"/>
      <c r="BO46" s="73"/>
      <c r="BP46" s="74"/>
      <c r="BQ46" s="72"/>
      <c r="BR46" s="72"/>
      <c r="BS46" s="72"/>
      <c r="BT46" s="73"/>
      <c r="BU46" s="74"/>
      <c r="BV46" s="72"/>
      <c r="BW46" s="72"/>
      <c r="BX46" s="72"/>
      <c r="BY46" s="73"/>
      <c r="BZ46" s="72"/>
      <c r="CA46" s="72"/>
      <c r="CB46" s="72"/>
      <c r="CC46" s="72"/>
      <c r="CD46" s="72"/>
      <c r="CE46" s="72"/>
      <c r="CF46" s="73"/>
      <c r="CG46" s="74"/>
      <c r="CH46" s="72"/>
      <c r="CI46" s="72"/>
      <c r="CJ46" s="72"/>
      <c r="CK46" s="72"/>
      <c r="CL46" s="77"/>
      <c r="CM46" s="73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2"/>
      <c r="DE46" s="72"/>
      <c r="DF46" s="72"/>
      <c r="DG46" s="72"/>
      <c r="DH46" s="72"/>
      <c r="DI46" s="72"/>
      <c r="DJ46" s="73"/>
      <c r="DK46" s="74"/>
      <c r="DL46" s="72"/>
      <c r="DM46" s="72"/>
      <c r="DN46" s="72"/>
      <c r="DO46" s="72"/>
      <c r="DP46" s="77"/>
      <c r="DQ46" s="71"/>
      <c r="DR46" s="72"/>
      <c r="DS46" s="72"/>
      <c r="DT46" s="72"/>
      <c r="DU46" s="72"/>
      <c r="DV46" s="72"/>
      <c r="DW46" s="73"/>
      <c r="DX46" s="74"/>
      <c r="DY46" s="72"/>
      <c r="DZ46" s="72"/>
      <c r="EA46" s="72"/>
      <c r="EB46" s="73"/>
      <c r="EC46" s="74"/>
      <c r="ED46" s="72"/>
      <c r="EE46" s="72"/>
      <c r="EF46" s="72"/>
      <c r="EG46" s="73"/>
      <c r="EH46" s="72"/>
      <c r="EI46" s="72"/>
      <c r="EJ46" s="72"/>
      <c r="EK46" s="72"/>
      <c r="EL46" s="72"/>
      <c r="EM46" s="72"/>
      <c r="EN46" s="73"/>
      <c r="EO46" s="74"/>
      <c r="EP46" s="72"/>
      <c r="EQ46" s="72"/>
      <c r="ER46" s="72"/>
      <c r="ES46" s="72"/>
      <c r="ET46" s="77"/>
      <c r="EU46" s="94"/>
      <c r="EV46" s="94"/>
      <c r="EW46" s="94"/>
      <c r="EX46" s="94"/>
      <c r="EY46" s="94"/>
      <c r="EZ46" s="94"/>
      <c r="FA46" s="95"/>
      <c r="FB46" s="93"/>
      <c r="FC46" s="94"/>
      <c r="FD46" s="94"/>
      <c r="FE46" s="94"/>
      <c r="FF46" s="94"/>
      <c r="FG46" s="94"/>
      <c r="FH46" s="95"/>
      <c r="FI46" s="93"/>
      <c r="FJ46" s="94"/>
      <c r="FK46" s="94"/>
      <c r="FL46" s="94"/>
      <c r="FM46" s="95"/>
      <c r="FN46" s="93"/>
      <c r="FO46" s="94"/>
      <c r="FP46" s="94"/>
      <c r="FQ46" s="94"/>
      <c r="FR46" s="94"/>
      <c r="FS46" s="94"/>
      <c r="FT46" s="95"/>
      <c r="FU46" s="93"/>
      <c r="FV46" s="94"/>
      <c r="FW46" s="94"/>
      <c r="FX46" s="94"/>
      <c r="FY46" s="94"/>
      <c r="FZ46" s="94"/>
      <c r="GA46" s="95"/>
      <c r="GB46" s="93"/>
      <c r="GC46" s="94"/>
      <c r="GD46" s="94"/>
      <c r="GE46" s="94"/>
      <c r="GF46" s="94"/>
      <c r="GG46" s="94"/>
      <c r="GH46" s="95"/>
      <c r="GI46" s="93"/>
      <c r="GJ46" s="94"/>
      <c r="GK46" s="94"/>
      <c r="GL46" s="94"/>
      <c r="GM46" s="94"/>
      <c r="GN46" s="94"/>
      <c r="GO46" s="94"/>
      <c r="GP46" s="95"/>
      <c r="GQ46" s="93"/>
      <c r="GR46" s="94"/>
      <c r="GS46" s="94"/>
      <c r="GT46" s="94"/>
      <c r="GU46" s="95"/>
      <c r="GV46" s="93"/>
      <c r="GW46" s="94"/>
      <c r="GX46" s="94"/>
      <c r="GY46" s="94"/>
      <c r="GZ46" s="94"/>
      <c r="HA46" s="94"/>
      <c r="HB46" s="95"/>
      <c r="HC46" s="93"/>
      <c r="HD46" s="94"/>
      <c r="HE46" s="94"/>
      <c r="HF46" s="94"/>
      <c r="HG46" s="94"/>
      <c r="HH46" s="94"/>
      <c r="HI46" s="95"/>
      <c r="HJ46" s="93"/>
      <c r="HK46" s="94"/>
      <c r="HL46" s="94"/>
      <c r="HM46" s="94"/>
      <c r="HN46" s="95"/>
      <c r="HO46" s="93"/>
      <c r="HP46" s="94"/>
      <c r="HQ46" s="94"/>
      <c r="HR46" s="94"/>
      <c r="HS46" s="95"/>
      <c r="HT46" s="93"/>
      <c r="HU46" s="94"/>
      <c r="HV46" s="94"/>
      <c r="HW46" s="94"/>
      <c r="HX46" s="94"/>
      <c r="HY46" s="95"/>
      <c r="HZ46" s="93"/>
      <c r="IA46" s="94"/>
      <c r="IB46" s="94"/>
      <c r="IC46" s="94"/>
      <c r="ID46" s="94"/>
      <c r="IE46" s="94"/>
      <c r="IF46" s="94"/>
      <c r="IG46" s="432"/>
    </row>
    <row r="47" spans="1:241" s="55" customFormat="1" ht="48" customHeight="1">
      <c r="A47" s="433" t="s">
        <v>55</v>
      </c>
      <c r="B47" s="434"/>
      <c r="C47" s="434"/>
      <c r="D47" s="434"/>
      <c r="E47" s="435"/>
      <c r="F47" s="436" t="s">
        <v>58</v>
      </c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71">
        <f>AP47+AQ47</f>
        <v>0</v>
      </c>
      <c r="AK47" s="72"/>
      <c r="AL47" s="72"/>
      <c r="AM47" s="72"/>
      <c r="AN47" s="72"/>
      <c r="AO47" s="73"/>
      <c r="AP47" s="36">
        <v>0</v>
      </c>
      <c r="AQ47" s="74">
        <v>0</v>
      </c>
      <c r="AR47" s="72"/>
      <c r="AS47" s="72"/>
      <c r="AT47" s="72"/>
      <c r="AU47" s="73"/>
      <c r="AV47" s="72">
        <v>0</v>
      </c>
      <c r="AW47" s="72"/>
      <c r="AX47" s="72"/>
      <c r="AY47" s="72"/>
      <c r="AZ47" s="72"/>
      <c r="BA47" s="72"/>
      <c r="BB47" s="73"/>
      <c r="BC47" s="74">
        <v>0</v>
      </c>
      <c r="BD47" s="72"/>
      <c r="BE47" s="72"/>
      <c r="BF47" s="72"/>
      <c r="BG47" s="72"/>
      <c r="BH47" s="77"/>
      <c r="BI47" s="71">
        <v>0</v>
      </c>
      <c r="BJ47" s="72"/>
      <c r="BK47" s="72"/>
      <c r="BL47" s="72"/>
      <c r="BM47" s="72"/>
      <c r="BN47" s="72"/>
      <c r="BO47" s="73"/>
      <c r="BP47" s="74">
        <v>0</v>
      </c>
      <c r="BQ47" s="72"/>
      <c r="BR47" s="72"/>
      <c r="BS47" s="72"/>
      <c r="BT47" s="73"/>
      <c r="BU47" s="74">
        <v>0</v>
      </c>
      <c r="BV47" s="72"/>
      <c r="BW47" s="72"/>
      <c r="BX47" s="72"/>
      <c r="BY47" s="73"/>
      <c r="BZ47" s="72">
        <v>0</v>
      </c>
      <c r="CA47" s="72"/>
      <c r="CB47" s="72"/>
      <c r="CC47" s="72"/>
      <c r="CD47" s="72"/>
      <c r="CE47" s="72"/>
      <c r="CF47" s="73"/>
      <c r="CG47" s="74">
        <v>0</v>
      </c>
      <c r="CH47" s="72"/>
      <c r="CI47" s="72"/>
      <c r="CJ47" s="72"/>
      <c r="CK47" s="72"/>
      <c r="CL47" s="77"/>
      <c r="CM47" s="73">
        <f t="shared" si="1"/>
        <v>0</v>
      </c>
      <c r="CN47" s="76"/>
      <c r="CO47" s="76"/>
      <c r="CP47" s="76"/>
      <c r="CQ47" s="76"/>
      <c r="CR47" s="76"/>
      <c r="CS47" s="76"/>
      <c r="CT47" s="76">
        <f>AP47-BP47</f>
        <v>0</v>
      </c>
      <c r="CU47" s="76"/>
      <c r="CV47" s="76"/>
      <c r="CW47" s="76"/>
      <c r="CX47" s="76"/>
      <c r="CY47" s="76">
        <f>AQ47-BU47</f>
        <v>0</v>
      </c>
      <c r="CZ47" s="76"/>
      <c r="DA47" s="76"/>
      <c r="DB47" s="76"/>
      <c r="DC47" s="76"/>
      <c r="DD47" s="72">
        <v>0</v>
      </c>
      <c r="DE47" s="72"/>
      <c r="DF47" s="72"/>
      <c r="DG47" s="72"/>
      <c r="DH47" s="72"/>
      <c r="DI47" s="72"/>
      <c r="DJ47" s="73"/>
      <c r="DK47" s="74">
        <v>0</v>
      </c>
      <c r="DL47" s="72"/>
      <c r="DM47" s="72"/>
      <c r="DN47" s="72"/>
      <c r="DO47" s="72"/>
      <c r="DP47" s="77"/>
      <c r="DQ47" s="71">
        <v>0</v>
      </c>
      <c r="DR47" s="72"/>
      <c r="DS47" s="72"/>
      <c r="DT47" s="72"/>
      <c r="DU47" s="72"/>
      <c r="DV47" s="72"/>
      <c r="DW47" s="73"/>
      <c r="DX47" s="74">
        <v>0</v>
      </c>
      <c r="DY47" s="72"/>
      <c r="DZ47" s="72"/>
      <c r="EA47" s="72"/>
      <c r="EB47" s="73"/>
      <c r="EC47" s="74">
        <v>0</v>
      </c>
      <c r="ED47" s="72"/>
      <c r="EE47" s="72"/>
      <c r="EF47" s="72"/>
      <c r="EG47" s="73"/>
      <c r="EH47" s="72">
        <v>0</v>
      </c>
      <c r="EI47" s="72"/>
      <c r="EJ47" s="72"/>
      <c r="EK47" s="72"/>
      <c r="EL47" s="72"/>
      <c r="EM47" s="72"/>
      <c r="EN47" s="73"/>
      <c r="EO47" s="74">
        <v>0</v>
      </c>
      <c r="EP47" s="72"/>
      <c r="EQ47" s="72"/>
      <c r="ER47" s="72"/>
      <c r="ES47" s="72"/>
      <c r="ET47" s="77"/>
      <c r="EU47" s="94"/>
      <c r="EV47" s="94"/>
      <c r="EW47" s="94"/>
      <c r="EX47" s="94"/>
      <c r="EY47" s="94"/>
      <c r="EZ47" s="94"/>
      <c r="FA47" s="95"/>
      <c r="FB47" s="93"/>
      <c r="FC47" s="94"/>
      <c r="FD47" s="94"/>
      <c r="FE47" s="94"/>
      <c r="FF47" s="94"/>
      <c r="FG47" s="94"/>
      <c r="FH47" s="95"/>
      <c r="FI47" s="93"/>
      <c r="FJ47" s="94"/>
      <c r="FK47" s="94"/>
      <c r="FL47" s="94"/>
      <c r="FM47" s="95"/>
      <c r="FN47" s="93"/>
      <c r="FO47" s="94"/>
      <c r="FP47" s="94"/>
      <c r="FQ47" s="94"/>
      <c r="FR47" s="94"/>
      <c r="FS47" s="94"/>
      <c r="FT47" s="95"/>
      <c r="FU47" s="93"/>
      <c r="FV47" s="94"/>
      <c r="FW47" s="94"/>
      <c r="FX47" s="94"/>
      <c r="FY47" s="94"/>
      <c r="FZ47" s="94"/>
      <c r="GA47" s="95"/>
      <c r="GB47" s="93"/>
      <c r="GC47" s="94"/>
      <c r="GD47" s="94"/>
      <c r="GE47" s="94"/>
      <c r="GF47" s="94"/>
      <c r="GG47" s="94"/>
      <c r="GH47" s="95"/>
      <c r="GI47" s="93"/>
      <c r="GJ47" s="94"/>
      <c r="GK47" s="94"/>
      <c r="GL47" s="94"/>
      <c r="GM47" s="94"/>
      <c r="GN47" s="94"/>
      <c r="GO47" s="94"/>
      <c r="GP47" s="95"/>
      <c r="GQ47" s="93"/>
      <c r="GR47" s="94"/>
      <c r="GS47" s="94"/>
      <c r="GT47" s="94"/>
      <c r="GU47" s="95"/>
      <c r="GV47" s="93"/>
      <c r="GW47" s="94"/>
      <c r="GX47" s="94"/>
      <c r="GY47" s="94"/>
      <c r="GZ47" s="94"/>
      <c r="HA47" s="94"/>
      <c r="HB47" s="95"/>
      <c r="HC47" s="93"/>
      <c r="HD47" s="94"/>
      <c r="HE47" s="94"/>
      <c r="HF47" s="94"/>
      <c r="HG47" s="94"/>
      <c r="HH47" s="94"/>
      <c r="HI47" s="95"/>
      <c r="HJ47" s="93"/>
      <c r="HK47" s="94"/>
      <c r="HL47" s="94"/>
      <c r="HM47" s="94"/>
      <c r="HN47" s="95"/>
      <c r="HO47" s="93"/>
      <c r="HP47" s="94"/>
      <c r="HQ47" s="94"/>
      <c r="HR47" s="94"/>
      <c r="HS47" s="95"/>
      <c r="HT47" s="93"/>
      <c r="HU47" s="94"/>
      <c r="HV47" s="94"/>
      <c r="HW47" s="94"/>
      <c r="HX47" s="94"/>
      <c r="HY47" s="95"/>
      <c r="HZ47" s="93"/>
      <c r="IA47" s="94"/>
      <c r="IB47" s="94"/>
      <c r="IC47" s="94"/>
      <c r="ID47" s="94"/>
      <c r="IE47" s="94"/>
      <c r="IF47" s="94"/>
      <c r="IG47" s="432"/>
    </row>
    <row r="48" spans="1:241" s="55" customFormat="1" ht="72.75" customHeight="1" thickBot="1">
      <c r="A48" s="433" t="s">
        <v>56</v>
      </c>
      <c r="B48" s="434"/>
      <c r="C48" s="434"/>
      <c r="D48" s="434"/>
      <c r="E48" s="435"/>
      <c r="F48" s="436" t="s">
        <v>59</v>
      </c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71">
        <v>12.36</v>
      </c>
      <c r="AK48" s="72"/>
      <c r="AL48" s="72"/>
      <c r="AM48" s="72"/>
      <c r="AN48" s="72"/>
      <c r="AO48" s="73"/>
      <c r="AP48" s="36">
        <v>0</v>
      </c>
      <c r="AQ48" s="74">
        <f>AJ48</f>
        <v>12.36</v>
      </c>
      <c r="AR48" s="72"/>
      <c r="AS48" s="72"/>
      <c r="AT48" s="72"/>
      <c r="AU48" s="73"/>
      <c r="AV48" s="72">
        <v>0</v>
      </c>
      <c r="AW48" s="72"/>
      <c r="AX48" s="72"/>
      <c r="AY48" s="72"/>
      <c r="AZ48" s="72"/>
      <c r="BA48" s="72"/>
      <c r="BB48" s="73"/>
      <c r="BC48" s="74">
        <v>0</v>
      </c>
      <c r="BD48" s="72"/>
      <c r="BE48" s="72"/>
      <c r="BF48" s="72"/>
      <c r="BG48" s="72"/>
      <c r="BH48" s="77"/>
      <c r="BI48" s="71">
        <f>BP48+BU48+BZ48+CG48</f>
        <v>12.3603813</v>
      </c>
      <c r="BJ48" s="72"/>
      <c r="BK48" s="72"/>
      <c r="BL48" s="72"/>
      <c r="BM48" s="72"/>
      <c r="BN48" s="72"/>
      <c r="BO48" s="73"/>
      <c r="BP48" s="74">
        <f>0.095+0.04429531+0.34661887</f>
        <v>0.48591418000000003</v>
      </c>
      <c r="BQ48" s="72"/>
      <c r="BR48" s="72"/>
      <c r="BS48" s="72"/>
      <c r="BT48" s="73"/>
      <c r="BU48" s="74">
        <f>1.29143575+10.58303137</f>
        <v>11.87446712</v>
      </c>
      <c r="BV48" s="72"/>
      <c r="BW48" s="72"/>
      <c r="BX48" s="72"/>
      <c r="BY48" s="73"/>
      <c r="BZ48" s="72">
        <v>0</v>
      </c>
      <c r="CA48" s="72"/>
      <c r="CB48" s="72"/>
      <c r="CC48" s="72"/>
      <c r="CD48" s="72"/>
      <c r="CE48" s="72"/>
      <c r="CF48" s="73"/>
      <c r="CG48" s="74">
        <v>0</v>
      </c>
      <c r="CH48" s="72"/>
      <c r="CI48" s="72"/>
      <c r="CJ48" s="72"/>
      <c r="CK48" s="72"/>
      <c r="CL48" s="77"/>
      <c r="CM48" s="73">
        <f t="shared" si="1"/>
        <v>-0.000381300000000806</v>
      </c>
      <c r="CN48" s="76"/>
      <c r="CO48" s="76"/>
      <c r="CP48" s="76"/>
      <c r="CQ48" s="76"/>
      <c r="CR48" s="76"/>
      <c r="CS48" s="76"/>
      <c r="CT48" s="76">
        <f>AP48-BP48</f>
        <v>-0.48591418000000003</v>
      </c>
      <c r="CU48" s="76"/>
      <c r="CV48" s="76"/>
      <c r="CW48" s="76"/>
      <c r="CX48" s="76"/>
      <c r="CY48" s="76">
        <f>AQ48-BU48</f>
        <v>0.48553287999999917</v>
      </c>
      <c r="CZ48" s="76"/>
      <c r="DA48" s="76"/>
      <c r="DB48" s="76"/>
      <c r="DC48" s="76"/>
      <c r="DD48" s="72">
        <v>0</v>
      </c>
      <c r="DE48" s="72"/>
      <c r="DF48" s="72"/>
      <c r="DG48" s="72"/>
      <c r="DH48" s="72"/>
      <c r="DI48" s="72"/>
      <c r="DJ48" s="73"/>
      <c r="DK48" s="74">
        <v>0</v>
      </c>
      <c r="DL48" s="72"/>
      <c r="DM48" s="72"/>
      <c r="DN48" s="72"/>
      <c r="DO48" s="72"/>
      <c r="DP48" s="77"/>
      <c r="DQ48" s="71">
        <f>DX48+EC48</f>
        <v>12.3603813</v>
      </c>
      <c r="DR48" s="72"/>
      <c r="DS48" s="72"/>
      <c r="DT48" s="72"/>
      <c r="DU48" s="72"/>
      <c r="DV48" s="72"/>
      <c r="DW48" s="73"/>
      <c r="DX48" s="74">
        <f>0.095+0.04429531+0.34661887</f>
        <v>0.48591418000000003</v>
      </c>
      <c r="DY48" s="72"/>
      <c r="DZ48" s="72"/>
      <c r="EA48" s="72"/>
      <c r="EB48" s="73"/>
      <c r="EC48" s="74">
        <f>1.29143575+10.58303137</f>
        <v>11.87446712</v>
      </c>
      <c r="ED48" s="72"/>
      <c r="EE48" s="72"/>
      <c r="EF48" s="72"/>
      <c r="EG48" s="73"/>
      <c r="EH48" s="72">
        <v>0</v>
      </c>
      <c r="EI48" s="72"/>
      <c r="EJ48" s="72"/>
      <c r="EK48" s="72"/>
      <c r="EL48" s="72"/>
      <c r="EM48" s="72"/>
      <c r="EN48" s="73"/>
      <c r="EO48" s="74">
        <v>0</v>
      </c>
      <c r="EP48" s="72"/>
      <c r="EQ48" s="72"/>
      <c r="ER48" s="72"/>
      <c r="ES48" s="72"/>
      <c r="ET48" s="77"/>
      <c r="EU48" s="94"/>
      <c r="EV48" s="94"/>
      <c r="EW48" s="94"/>
      <c r="EX48" s="94"/>
      <c r="EY48" s="94"/>
      <c r="EZ48" s="94"/>
      <c r="FA48" s="95"/>
      <c r="FB48" s="93"/>
      <c r="FC48" s="94"/>
      <c r="FD48" s="94"/>
      <c r="FE48" s="94"/>
      <c r="FF48" s="94"/>
      <c r="FG48" s="94"/>
      <c r="FH48" s="95"/>
      <c r="FI48" s="93"/>
      <c r="FJ48" s="94"/>
      <c r="FK48" s="94"/>
      <c r="FL48" s="94"/>
      <c r="FM48" s="95"/>
      <c r="FN48" s="93"/>
      <c r="FO48" s="94"/>
      <c r="FP48" s="94"/>
      <c r="FQ48" s="94"/>
      <c r="FR48" s="94"/>
      <c r="FS48" s="94"/>
      <c r="FT48" s="95"/>
      <c r="FU48" s="93"/>
      <c r="FV48" s="94"/>
      <c r="FW48" s="94"/>
      <c r="FX48" s="94"/>
      <c r="FY48" s="94"/>
      <c r="FZ48" s="94"/>
      <c r="GA48" s="95"/>
      <c r="GB48" s="93"/>
      <c r="GC48" s="94"/>
      <c r="GD48" s="94"/>
      <c r="GE48" s="94"/>
      <c r="GF48" s="94"/>
      <c r="GG48" s="94"/>
      <c r="GH48" s="95"/>
      <c r="GI48" s="93"/>
      <c r="GJ48" s="94"/>
      <c r="GK48" s="94"/>
      <c r="GL48" s="94"/>
      <c r="GM48" s="94"/>
      <c r="GN48" s="94"/>
      <c r="GO48" s="94"/>
      <c r="GP48" s="95"/>
      <c r="GQ48" s="93"/>
      <c r="GR48" s="94"/>
      <c r="GS48" s="94"/>
      <c r="GT48" s="94"/>
      <c r="GU48" s="95"/>
      <c r="GV48" s="93">
        <v>2016</v>
      </c>
      <c r="GW48" s="94"/>
      <c r="GX48" s="94"/>
      <c r="GY48" s="94"/>
      <c r="GZ48" s="94"/>
      <c r="HA48" s="94"/>
      <c r="HB48" s="95"/>
      <c r="HC48" s="93">
        <v>50</v>
      </c>
      <c r="HD48" s="94"/>
      <c r="HE48" s="94"/>
      <c r="HF48" s="94"/>
      <c r="HG48" s="94"/>
      <c r="HH48" s="94"/>
      <c r="HI48" s="95"/>
      <c r="HJ48" s="93"/>
      <c r="HK48" s="94"/>
      <c r="HL48" s="94"/>
      <c r="HM48" s="94"/>
      <c r="HN48" s="95"/>
      <c r="HO48" s="93" t="s">
        <v>78</v>
      </c>
      <c r="HP48" s="94"/>
      <c r="HQ48" s="94"/>
      <c r="HR48" s="94"/>
      <c r="HS48" s="95"/>
      <c r="HT48" s="93">
        <v>1.232</v>
      </c>
      <c r="HU48" s="94"/>
      <c r="HV48" s="94"/>
      <c r="HW48" s="94"/>
      <c r="HX48" s="94"/>
      <c r="HY48" s="95"/>
      <c r="HZ48" s="93"/>
      <c r="IA48" s="94"/>
      <c r="IB48" s="94"/>
      <c r="IC48" s="94"/>
      <c r="ID48" s="94"/>
      <c r="IE48" s="94"/>
      <c r="IF48" s="94"/>
      <c r="IG48" s="432"/>
    </row>
    <row r="49" spans="1:241" s="55" customFormat="1" ht="27" customHeight="1" hidden="1">
      <c r="A49" s="433"/>
      <c r="B49" s="434"/>
      <c r="C49" s="434"/>
      <c r="D49" s="434"/>
      <c r="E49" s="435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71"/>
      <c r="AK49" s="72"/>
      <c r="AL49" s="72"/>
      <c r="AM49" s="72"/>
      <c r="AN49" s="72"/>
      <c r="AO49" s="73"/>
      <c r="AP49" s="36"/>
      <c r="AQ49" s="74"/>
      <c r="AR49" s="72"/>
      <c r="AS49" s="72"/>
      <c r="AT49" s="72"/>
      <c r="AU49" s="73"/>
      <c r="AV49" s="72"/>
      <c r="AW49" s="72"/>
      <c r="AX49" s="72"/>
      <c r="AY49" s="72"/>
      <c r="AZ49" s="72"/>
      <c r="BA49" s="72"/>
      <c r="BB49" s="73"/>
      <c r="BC49" s="74"/>
      <c r="BD49" s="72"/>
      <c r="BE49" s="72"/>
      <c r="BF49" s="72"/>
      <c r="BG49" s="72"/>
      <c r="BH49" s="77"/>
      <c r="BI49" s="71"/>
      <c r="BJ49" s="72"/>
      <c r="BK49" s="72"/>
      <c r="BL49" s="72"/>
      <c r="BM49" s="72"/>
      <c r="BN49" s="72"/>
      <c r="BO49" s="73"/>
      <c r="BP49" s="74"/>
      <c r="BQ49" s="72"/>
      <c r="BR49" s="72"/>
      <c r="BS49" s="72"/>
      <c r="BT49" s="73"/>
      <c r="BU49" s="74"/>
      <c r="BV49" s="72"/>
      <c r="BW49" s="72"/>
      <c r="BX49" s="72"/>
      <c r="BY49" s="73"/>
      <c r="BZ49" s="72"/>
      <c r="CA49" s="72"/>
      <c r="CB49" s="72"/>
      <c r="CC49" s="72"/>
      <c r="CD49" s="72"/>
      <c r="CE49" s="72"/>
      <c r="CF49" s="73"/>
      <c r="CG49" s="74"/>
      <c r="CH49" s="72"/>
      <c r="CI49" s="72"/>
      <c r="CJ49" s="72"/>
      <c r="CK49" s="72"/>
      <c r="CL49" s="77"/>
      <c r="CM49" s="73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2"/>
      <c r="DE49" s="72"/>
      <c r="DF49" s="72"/>
      <c r="DG49" s="72"/>
      <c r="DH49" s="72"/>
      <c r="DI49" s="72"/>
      <c r="DJ49" s="73"/>
      <c r="DK49" s="74"/>
      <c r="DL49" s="72"/>
      <c r="DM49" s="72"/>
      <c r="DN49" s="72"/>
      <c r="DO49" s="72"/>
      <c r="DP49" s="77"/>
      <c r="DQ49" s="71"/>
      <c r="DR49" s="72"/>
      <c r="DS49" s="72"/>
      <c r="DT49" s="72"/>
      <c r="DU49" s="72"/>
      <c r="DV49" s="72"/>
      <c r="DW49" s="73"/>
      <c r="DX49" s="74"/>
      <c r="DY49" s="72"/>
      <c r="DZ49" s="72"/>
      <c r="EA49" s="72"/>
      <c r="EB49" s="73"/>
      <c r="EC49" s="74"/>
      <c r="ED49" s="72"/>
      <c r="EE49" s="72"/>
      <c r="EF49" s="72"/>
      <c r="EG49" s="73"/>
      <c r="EH49" s="72"/>
      <c r="EI49" s="72"/>
      <c r="EJ49" s="72"/>
      <c r="EK49" s="72"/>
      <c r="EL49" s="72"/>
      <c r="EM49" s="72"/>
      <c r="EN49" s="73"/>
      <c r="EO49" s="74"/>
      <c r="EP49" s="72"/>
      <c r="EQ49" s="72"/>
      <c r="ER49" s="72"/>
      <c r="ES49" s="72"/>
      <c r="ET49" s="77"/>
      <c r="EU49" s="94"/>
      <c r="EV49" s="94"/>
      <c r="EW49" s="94"/>
      <c r="EX49" s="94"/>
      <c r="EY49" s="94"/>
      <c r="EZ49" s="94"/>
      <c r="FA49" s="95"/>
      <c r="FB49" s="93"/>
      <c r="FC49" s="94"/>
      <c r="FD49" s="94"/>
      <c r="FE49" s="94"/>
      <c r="FF49" s="94"/>
      <c r="FG49" s="94"/>
      <c r="FH49" s="95"/>
      <c r="FI49" s="93"/>
      <c r="FJ49" s="94"/>
      <c r="FK49" s="94"/>
      <c r="FL49" s="94"/>
      <c r="FM49" s="95"/>
      <c r="FN49" s="93"/>
      <c r="FO49" s="94"/>
      <c r="FP49" s="94"/>
      <c r="FQ49" s="94"/>
      <c r="FR49" s="94"/>
      <c r="FS49" s="94"/>
      <c r="FT49" s="95"/>
      <c r="FU49" s="93"/>
      <c r="FV49" s="94"/>
      <c r="FW49" s="94"/>
      <c r="FX49" s="94"/>
      <c r="FY49" s="94"/>
      <c r="FZ49" s="94"/>
      <c r="GA49" s="95"/>
      <c r="GB49" s="93"/>
      <c r="GC49" s="94"/>
      <c r="GD49" s="94"/>
      <c r="GE49" s="94"/>
      <c r="GF49" s="94"/>
      <c r="GG49" s="94"/>
      <c r="GH49" s="95"/>
      <c r="GI49" s="93"/>
      <c r="GJ49" s="94"/>
      <c r="GK49" s="94"/>
      <c r="GL49" s="94"/>
      <c r="GM49" s="94"/>
      <c r="GN49" s="94"/>
      <c r="GO49" s="94"/>
      <c r="GP49" s="95"/>
      <c r="GQ49" s="93"/>
      <c r="GR49" s="94"/>
      <c r="GS49" s="94"/>
      <c r="GT49" s="94"/>
      <c r="GU49" s="95"/>
      <c r="GV49" s="93"/>
      <c r="GW49" s="94"/>
      <c r="GX49" s="94"/>
      <c r="GY49" s="94"/>
      <c r="GZ49" s="94"/>
      <c r="HA49" s="94"/>
      <c r="HB49" s="95"/>
      <c r="HC49" s="93"/>
      <c r="HD49" s="94"/>
      <c r="HE49" s="94"/>
      <c r="HF49" s="94"/>
      <c r="HG49" s="94"/>
      <c r="HH49" s="94"/>
      <c r="HI49" s="95"/>
      <c r="HJ49" s="93"/>
      <c r="HK49" s="94"/>
      <c r="HL49" s="94"/>
      <c r="HM49" s="94"/>
      <c r="HN49" s="95"/>
      <c r="HO49" s="93"/>
      <c r="HP49" s="94"/>
      <c r="HQ49" s="94"/>
      <c r="HR49" s="94"/>
      <c r="HS49" s="95"/>
      <c r="HT49" s="93"/>
      <c r="HU49" s="94"/>
      <c r="HV49" s="94"/>
      <c r="HW49" s="94"/>
      <c r="HX49" s="94"/>
      <c r="HY49" s="95"/>
      <c r="HZ49" s="93"/>
      <c r="IA49" s="94"/>
      <c r="IB49" s="94"/>
      <c r="IC49" s="94"/>
      <c r="ID49" s="94"/>
      <c r="IE49" s="94"/>
      <c r="IF49" s="94"/>
      <c r="IG49" s="432"/>
    </row>
    <row r="50" spans="1:241" s="55" customFormat="1" ht="27" customHeight="1" hidden="1">
      <c r="A50" s="433"/>
      <c r="B50" s="434"/>
      <c r="C50" s="434"/>
      <c r="D50" s="434"/>
      <c r="E50" s="435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71"/>
      <c r="AK50" s="72"/>
      <c r="AL50" s="72"/>
      <c r="AM50" s="72"/>
      <c r="AN50" s="72"/>
      <c r="AO50" s="73"/>
      <c r="AP50" s="36"/>
      <c r="AQ50" s="74"/>
      <c r="AR50" s="72"/>
      <c r="AS50" s="72"/>
      <c r="AT50" s="72"/>
      <c r="AU50" s="73"/>
      <c r="AV50" s="72"/>
      <c r="AW50" s="72"/>
      <c r="AX50" s="72"/>
      <c r="AY50" s="72"/>
      <c r="AZ50" s="72"/>
      <c r="BA50" s="72"/>
      <c r="BB50" s="73"/>
      <c r="BC50" s="74"/>
      <c r="BD50" s="72"/>
      <c r="BE50" s="72"/>
      <c r="BF50" s="72"/>
      <c r="BG50" s="72"/>
      <c r="BH50" s="77"/>
      <c r="BI50" s="71"/>
      <c r="BJ50" s="72"/>
      <c r="BK50" s="72"/>
      <c r="BL50" s="72"/>
      <c r="BM50" s="72"/>
      <c r="BN50" s="72"/>
      <c r="BO50" s="73"/>
      <c r="BP50" s="74"/>
      <c r="BQ50" s="72"/>
      <c r="BR50" s="72"/>
      <c r="BS50" s="72"/>
      <c r="BT50" s="73"/>
      <c r="BU50" s="74"/>
      <c r="BV50" s="72"/>
      <c r="BW50" s="72"/>
      <c r="BX50" s="72"/>
      <c r="BY50" s="73"/>
      <c r="BZ50" s="72"/>
      <c r="CA50" s="72"/>
      <c r="CB50" s="72"/>
      <c r="CC50" s="72"/>
      <c r="CD50" s="72"/>
      <c r="CE50" s="72"/>
      <c r="CF50" s="73"/>
      <c r="CG50" s="74"/>
      <c r="CH50" s="72"/>
      <c r="CI50" s="72"/>
      <c r="CJ50" s="72"/>
      <c r="CK50" s="72"/>
      <c r="CL50" s="77"/>
      <c r="CM50" s="73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2"/>
      <c r="DE50" s="72"/>
      <c r="DF50" s="72"/>
      <c r="DG50" s="72"/>
      <c r="DH50" s="72"/>
      <c r="DI50" s="72"/>
      <c r="DJ50" s="73"/>
      <c r="DK50" s="74"/>
      <c r="DL50" s="72"/>
      <c r="DM50" s="72"/>
      <c r="DN50" s="72"/>
      <c r="DO50" s="72"/>
      <c r="DP50" s="77"/>
      <c r="DQ50" s="71"/>
      <c r="DR50" s="72"/>
      <c r="DS50" s="72"/>
      <c r="DT50" s="72"/>
      <c r="DU50" s="72"/>
      <c r="DV50" s="72"/>
      <c r="DW50" s="73"/>
      <c r="DX50" s="74"/>
      <c r="DY50" s="72"/>
      <c r="DZ50" s="72"/>
      <c r="EA50" s="72"/>
      <c r="EB50" s="73"/>
      <c r="EC50" s="74"/>
      <c r="ED50" s="72"/>
      <c r="EE50" s="72"/>
      <c r="EF50" s="72"/>
      <c r="EG50" s="73"/>
      <c r="EH50" s="72"/>
      <c r="EI50" s="72"/>
      <c r="EJ50" s="72"/>
      <c r="EK50" s="72"/>
      <c r="EL50" s="72"/>
      <c r="EM50" s="72"/>
      <c r="EN50" s="73"/>
      <c r="EO50" s="74"/>
      <c r="EP50" s="72"/>
      <c r="EQ50" s="72"/>
      <c r="ER50" s="72"/>
      <c r="ES50" s="72"/>
      <c r="ET50" s="77"/>
      <c r="EU50" s="94"/>
      <c r="EV50" s="94"/>
      <c r="EW50" s="94"/>
      <c r="EX50" s="94"/>
      <c r="EY50" s="94"/>
      <c r="EZ50" s="94"/>
      <c r="FA50" s="95"/>
      <c r="FB50" s="93"/>
      <c r="FC50" s="94"/>
      <c r="FD50" s="94"/>
      <c r="FE50" s="94"/>
      <c r="FF50" s="94"/>
      <c r="FG50" s="94"/>
      <c r="FH50" s="95"/>
      <c r="FI50" s="93"/>
      <c r="FJ50" s="94"/>
      <c r="FK50" s="94"/>
      <c r="FL50" s="94"/>
      <c r="FM50" s="95"/>
      <c r="FN50" s="93"/>
      <c r="FO50" s="94"/>
      <c r="FP50" s="94"/>
      <c r="FQ50" s="94"/>
      <c r="FR50" s="94"/>
      <c r="FS50" s="94"/>
      <c r="FT50" s="95"/>
      <c r="FU50" s="93"/>
      <c r="FV50" s="94"/>
      <c r="FW50" s="94"/>
      <c r="FX50" s="94"/>
      <c r="FY50" s="94"/>
      <c r="FZ50" s="94"/>
      <c r="GA50" s="95"/>
      <c r="GB50" s="93"/>
      <c r="GC50" s="94"/>
      <c r="GD50" s="94"/>
      <c r="GE50" s="94"/>
      <c r="GF50" s="94"/>
      <c r="GG50" s="94"/>
      <c r="GH50" s="95"/>
      <c r="GI50" s="93"/>
      <c r="GJ50" s="94"/>
      <c r="GK50" s="94"/>
      <c r="GL50" s="94"/>
      <c r="GM50" s="94"/>
      <c r="GN50" s="94"/>
      <c r="GO50" s="94"/>
      <c r="GP50" s="95"/>
      <c r="GQ50" s="93"/>
      <c r="GR50" s="94"/>
      <c r="GS50" s="94"/>
      <c r="GT50" s="94"/>
      <c r="GU50" s="95"/>
      <c r="GV50" s="93"/>
      <c r="GW50" s="94"/>
      <c r="GX50" s="94"/>
      <c r="GY50" s="94"/>
      <c r="GZ50" s="94"/>
      <c r="HA50" s="94"/>
      <c r="HB50" s="95"/>
      <c r="HC50" s="93"/>
      <c r="HD50" s="94"/>
      <c r="HE50" s="94"/>
      <c r="HF50" s="94"/>
      <c r="HG50" s="94"/>
      <c r="HH50" s="94"/>
      <c r="HI50" s="95"/>
      <c r="HJ50" s="93"/>
      <c r="HK50" s="94"/>
      <c r="HL50" s="94"/>
      <c r="HM50" s="94"/>
      <c r="HN50" s="95"/>
      <c r="HO50" s="93"/>
      <c r="HP50" s="94"/>
      <c r="HQ50" s="94"/>
      <c r="HR50" s="94"/>
      <c r="HS50" s="95"/>
      <c r="HT50" s="93"/>
      <c r="HU50" s="94"/>
      <c r="HV50" s="94"/>
      <c r="HW50" s="94"/>
      <c r="HX50" s="94"/>
      <c r="HY50" s="95"/>
      <c r="HZ50" s="93"/>
      <c r="IA50" s="94"/>
      <c r="IB50" s="94"/>
      <c r="IC50" s="94"/>
      <c r="ID50" s="94"/>
      <c r="IE50" s="94"/>
      <c r="IF50" s="94"/>
      <c r="IG50" s="432"/>
    </row>
    <row r="51" spans="1:241" s="55" customFormat="1" ht="14.25" customHeight="1" hidden="1">
      <c r="A51" s="433"/>
      <c r="B51" s="434"/>
      <c r="C51" s="434"/>
      <c r="D51" s="434"/>
      <c r="E51" s="435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71"/>
      <c r="AK51" s="72"/>
      <c r="AL51" s="72"/>
      <c r="AM51" s="72"/>
      <c r="AN51" s="72"/>
      <c r="AO51" s="73"/>
      <c r="AP51" s="36"/>
      <c r="AQ51" s="74"/>
      <c r="AR51" s="72"/>
      <c r="AS51" s="72"/>
      <c r="AT51" s="72"/>
      <c r="AU51" s="73"/>
      <c r="AV51" s="72"/>
      <c r="AW51" s="72"/>
      <c r="AX51" s="72"/>
      <c r="AY51" s="72"/>
      <c r="AZ51" s="72"/>
      <c r="BA51" s="72"/>
      <c r="BB51" s="73"/>
      <c r="BC51" s="74"/>
      <c r="BD51" s="72"/>
      <c r="BE51" s="72"/>
      <c r="BF51" s="72"/>
      <c r="BG51" s="72"/>
      <c r="BH51" s="77"/>
      <c r="BI51" s="71"/>
      <c r="BJ51" s="72"/>
      <c r="BK51" s="72"/>
      <c r="BL51" s="72"/>
      <c r="BM51" s="72"/>
      <c r="BN51" s="72"/>
      <c r="BO51" s="73"/>
      <c r="BP51" s="74"/>
      <c r="BQ51" s="72"/>
      <c r="BR51" s="72"/>
      <c r="BS51" s="72"/>
      <c r="BT51" s="73"/>
      <c r="BU51" s="74"/>
      <c r="BV51" s="72"/>
      <c r="BW51" s="72"/>
      <c r="BX51" s="72"/>
      <c r="BY51" s="73"/>
      <c r="BZ51" s="72"/>
      <c r="CA51" s="72"/>
      <c r="CB51" s="72"/>
      <c r="CC51" s="72"/>
      <c r="CD51" s="72"/>
      <c r="CE51" s="72"/>
      <c r="CF51" s="73"/>
      <c r="CG51" s="74"/>
      <c r="CH51" s="72"/>
      <c r="CI51" s="72"/>
      <c r="CJ51" s="72"/>
      <c r="CK51" s="72"/>
      <c r="CL51" s="77"/>
      <c r="CM51" s="73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2"/>
      <c r="DE51" s="72"/>
      <c r="DF51" s="72"/>
      <c r="DG51" s="72"/>
      <c r="DH51" s="72"/>
      <c r="DI51" s="72"/>
      <c r="DJ51" s="73"/>
      <c r="DK51" s="74"/>
      <c r="DL51" s="72"/>
      <c r="DM51" s="72"/>
      <c r="DN51" s="72"/>
      <c r="DO51" s="72"/>
      <c r="DP51" s="77"/>
      <c r="DQ51" s="71"/>
      <c r="DR51" s="72"/>
      <c r="DS51" s="72"/>
      <c r="DT51" s="72"/>
      <c r="DU51" s="72"/>
      <c r="DV51" s="72"/>
      <c r="DW51" s="73"/>
      <c r="DX51" s="74"/>
      <c r="DY51" s="72"/>
      <c r="DZ51" s="72"/>
      <c r="EA51" s="72"/>
      <c r="EB51" s="73"/>
      <c r="EC51" s="74"/>
      <c r="ED51" s="72"/>
      <c r="EE51" s="72"/>
      <c r="EF51" s="72"/>
      <c r="EG51" s="73"/>
      <c r="EH51" s="72"/>
      <c r="EI51" s="72"/>
      <c r="EJ51" s="72"/>
      <c r="EK51" s="72"/>
      <c r="EL51" s="72"/>
      <c r="EM51" s="72"/>
      <c r="EN51" s="73"/>
      <c r="EO51" s="74"/>
      <c r="EP51" s="72"/>
      <c r="EQ51" s="72"/>
      <c r="ER51" s="72"/>
      <c r="ES51" s="72"/>
      <c r="ET51" s="77"/>
      <c r="EU51" s="94"/>
      <c r="EV51" s="94"/>
      <c r="EW51" s="94"/>
      <c r="EX51" s="94"/>
      <c r="EY51" s="94"/>
      <c r="EZ51" s="94"/>
      <c r="FA51" s="95"/>
      <c r="FB51" s="93"/>
      <c r="FC51" s="94"/>
      <c r="FD51" s="94"/>
      <c r="FE51" s="94"/>
      <c r="FF51" s="94"/>
      <c r="FG51" s="94"/>
      <c r="FH51" s="95"/>
      <c r="FI51" s="93"/>
      <c r="FJ51" s="94"/>
      <c r="FK51" s="94"/>
      <c r="FL51" s="94"/>
      <c r="FM51" s="95"/>
      <c r="FN51" s="93"/>
      <c r="FO51" s="94"/>
      <c r="FP51" s="94"/>
      <c r="FQ51" s="94"/>
      <c r="FR51" s="94"/>
      <c r="FS51" s="94"/>
      <c r="FT51" s="95"/>
      <c r="FU51" s="93"/>
      <c r="FV51" s="94"/>
      <c r="FW51" s="94"/>
      <c r="FX51" s="94"/>
      <c r="FY51" s="94"/>
      <c r="FZ51" s="94"/>
      <c r="GA51" s="95"/>
      <c r="GB51" s="93"/>
      <c r="GC51" s="94"/>
      <c r="GD51" s="94"/>
      <c r="GE51" s="94"/>
      <c r="GF51" s="94"/>
      <c r="GG51" s="94"/>
      <c r="GH51" s="95"/>
      <c r="GI51" s="93"/>
      <c r="GJ51" s="94"/>
      <c r="GK51" s="94"/>
      <c r="GL51" s="94"/>
      <c r="GM51" s="94"/>
      <c r="GN51" s="94"/>
      <c r="GO51" s="94"/>
      <c r="GP51" s="95"/>
      <c r="GQ51" s="93"/>
      <c r="GR51" s="94"/>
      <c r="GS51" s="94"/>
      <c r="GT51" s="94"/>
      <c r="GU51" s="95"/>
      <c r="GV51" s="93"/>
      <c r="GW51" s="94"/>
      <c r="GX51" s="94"/>
      <c r="GY51" s="94"/>
      <c r="GZ51" s="94"/>
      <c r="HA51" s="94"/>
      <c r="HB51" s="95"/>
      <c r="HC51" s="93"/>
      <c r="HD51" s="94"/>
      <c r="HE51" s="94"/>
      <c r="HF51" s="94"/>
      <c r="HG51" s="94"/>
      <c r="HH51" s="94"/>
      <c r="HI51" s="95"/>
      <c r="HJ51" s="93"/>
      <c r="HK51" s="94"/>
      <c r="HL51" s="94"/>
      <c r="HM51" s="94"/>
      <c r="HN51" s="95"/>
      <c r="HO51" s="93"/>
      <c r="HP51" s="94"/>
      <c r="HQ51" s="94"/>
      <c r="HR51" s="94"/>
      <c r="HS51" s="95"/>
      <c r="HT51" s="93"/>
      <c r="HU51" s="94"/>
      <c r="HV51" s="94"/>
      <c r="HW51" s="94"/>
      <c r="HX51" s="94"/>
      <c r="HY51" s="95"/>
      <c r="HZ51" s="93"/>
      <c r="IA51" s="94"/>
      <c r="IB51" s="94"/>
      <c r="IC51" s="94"/>
      <c r="ID51" s="94"/>
      <c r="IE51" s="94"/>
      <c r="IF51" s="94"/>
      <c r="IG51" s="432"/>
    </row>
    <row r="52" spans="1:241" s="55" customFormat="1" ht="15.75" customHeight="1" hidden="1">
      <c r="A52" s="433"/>
      <c r="B52" s="434"/>
      <c r="C52" s="434"/>
      <c r="D52" s="434"/>
      <c r="E52" s="435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71"/>
      <c r="AK52" s="72"/>
      <c r="AL52" s="72"/>
      <c r="AM52" s="72"/>
      <c r="AN52" s="72"/>
      <c r="AO52" s="73"/>
      <c r="AP52" s="36"/>
      <c r="AQ52" s="74"/>
      <c r="AR52" s="72"/>
      <c r="AS52" s="72"/>
      <c r="AT52" s="72"/>
      <c r="AU52" s="73"/>
      <c r="AV52" s="72"/>
      <c r="AW52" s="72"/>
      <c r="AX52" s="72"/>
      <c r="AY52" s="72"/>
      <c r="AZ52" s="72"/>
      <c r="BA52" s="72"/>
      <c r="BB52" s="73"/>
      <c r="BC52" s="74"/>
      <c r="BD52" s="72"/>
      <c r="BE52" s="72"/>
      <c r="BF52" s="72"/>
      <c r="BG52" s="72"/>
      <c r="BH52" s="77"/>
      <c r="BI52" s="71"/>
      <c r="BJ52" s="72"/>
      <c r="BK52" s="72"/>
      <c r="BL52" s="72"/>
      <c r="BM52" s="72"/>
      <c r="BN52" s="72"/>
      <c r="BO52" s="73"/>
      <c r="BP52" s="74"/>
      <c r="BQ52" s="72"/>
      <c r="BR52" s="72"/>
      <c r="BS52" s="72"/>
      <c r="BT52" s="73"/>
      <c r="BU52" s="74"/>
      <c r="BV52" s="72"/>
      <c r="BW52" s="72"/>
      <c r="BX52" s="72"/>
      <c r="BY52" s="73"/>
      <c r="BZ52" s="72"/>
      <c r="CA52" s="72"/>
      <c r="CB52" s="72"/>
      <c r="CC52" s="72"/>
      <c r="CD52" s="72"/>
      <c r="CE52" s="72"/>
      <c r="CF52" s="73"/>
      <c r="CG52" s="74"/>
      <c r="CH52" s="72"/>
      <c r="CI52" s="72"/>
      <c r="CJ52" s="72"/>
      <c r="CK52" s="72"/>
      <c r="CL52" s="77"/>
      <c r="CM52" s="73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2"/>
      <c r="DE52" s="72"/>
      <c r="DF52" s="72"/>
      <c r="DG52" s="72"/>
      <c r="DH52" s="72"/>
      <c r="DI52" s="72"/>
      <c r="DJ52" s="73"/>
      <c r="DK52" s="74"/>
      <c r="DL52" s="72"/>
      <c r="DM52" s="72"/>
      <c r="DN52" s="72"/>
      <c r="DO52" s="72"/>
      <c r="DP52" s="77"/>
      <c r="DQ52" s="71"/>
      <c r="DR52" s="72"/>
      <c r="DS52" s="72"/>
      <c r="DT52" s="72"/>
      <c r="DU52" s="72"/>
      <c r="DV52" s="72"/>
      <c r="DW52" s="73"/>
      <c r="DX52" s="74"/>
      <c r="DY52" s="72"/>
      <c r="DZ52" s="72"/>
      <c r="EA52" s="72"/>
      <c r="EB52" s="73"/>
      <c r="EC52" s="74"/>
      <c r="ED52" s="72"/>
      <c r="EE52" s="72"/>
      <c r="EF52" s="72"/>
      <c r="EG52" s="73"/>
      <c r="EH52" s="72"/>
      <c r="EI52" s="72"/>
      <c r="EJ52" s="72"/>
      <c r="EK52" s="72"/>
      <c r="EL52" s="72"/>
      <c r="EM52" s="72"/>
      <c r="EN52" s="73"/>
      <c r="EO52" s="74"/>
      <c r="EP52" s="72"/>
      <c r="EQ52" s="72"/>
      <c r="ER52" s="72"/>
      <c r="ES52" s="72"/>
      <c r="ET52" s="77"/>
      <c r="EU52" s="94"/>
      <c r="EV52" s="94"/>
      <c r="EW52" s="94"/>
      <c r="EX52" s="94"/>
      <c r="EY52" s="94"/>
      <c r="EZ52" s="94"/>
      <c r="FA52" s="95"/>
      <c r="FB52" s="93"/>
      <c r="FC52" s="94"/>
      <c r="FD52" s="94"/>
      <c r="FE52" s="94"/>
      <c r="FF52" s="94"/>
      <c r="FG52" s="94"/>
      <c r="FH52" s="95"/>
      <c r="FI52" s="93"/>
      <c r="FJ52" s="94"/>
      <c r="FK52" s="94"/>
      <c r="FL52" s="94"/>
      <c r="FM52" s="95"/>
      <c r="FN52" s="93"/>
      <c r="FO52" s="94"/>
      <c r="FP52" s="94"/>
      <c r="FQ52" s="94"/>
      <c r="FR52" s="94"/>
      <c r="FS52" s="94"/>
      <c r="FT52" s="95"/>
      <c r="FU52" s="93"/>
      <c r="FV52" s="94"/>
      <c r="FW52" s="94"/>
      <c r="FX52" s="94"/>
      <c r="FY52" s="94"/>
      <c r="FZ52" s="94"/>
      <c r="GA52" s="95"/>
      <c r="GB52" s="93"/>
      <c r="GC52" s="94"/>
      <c r="GD52" s="94"/>
      <c r="GE52" s="94"/>
      <c r="GF52" s="94"/>
      <c r="GG52" s="94"/>
      <c r="GH52" s="95"/>
      <c r="GI52" s="93"/>
      <c r="GJ52" s="94"/>
      <c r="GK52" s="94"/>
      <c r="GL52" s="94"/>
      <c r="GM52" s="94"/>
      <c r="GN52" s="94"/>
      <c r="GO52" s="94"/>
      <c r="GP52" s="95"/>
      <c r="GQ52" s="93"/>
      <c r="GR52" s="94"/>
      <c r="GS52" s="94"/>
      <c r="GT52" s="94"/>
      <c r="GU52" s="95"/>
      <c r="GV52" s="93"/>
      <c r="GW52" s="94"/>
      <c r="GX52" s="94"/>
      <c r="GY52" s="94"/>
      <c r="GZ52" s="94"/>
      <c r="HA52" s="94"/>
      <c r="HB52" s="95"/>
      <c r="HC52" s="93"/>
      <c r="HD52" s="94"/>
      <c r="HE52" s="94"/>
      <c r="HF52" s="94"/>
      <c r="HG52" s="94"/>
      <c r="HH52" s="94"/>
      <c r="HI52" s="95"/>
      <c r="HJ52" s="93"/>
      <c r="HK52" s="94"/>
      <c r="HL52" s="94"/>
      <c r="HM52" s="94"/>
      <c r="HN52" s="95"/>
      <c r="HO52" s="93"/>
      <c r="HP52" s="94"/>
      <c r="HQ52" s="94"/>
      <c r="HR52" s="94"/>
      <c r="HS52" s="95"/>
      <c r="HT52" s="93"/>
      <c r="HU52" s="94"/>
      <c r="HV52" s="94"/>
      <c r="HW52" s="94"/>
      <c r="HX52" s="94"/>
      <c r="HY52" s="95"/>
      <c r="HZ52" s="93"/>
      <c r="IA52" s="94"/>
      <c r="IB52" s="94"/>
      <c r="IC52" s="94"/>
      <c r="ID52" s="94"/>
      <c r="IE52" s="94"/>
      <c r="IF52" s="94"/>
      <c r="IG52" s="432"/>
    </row>
    <row r="53" spans="1:241" s="32" customFormat="1" ht="20.25" customHeight="1" thickBot="1">
      <c r="A53" s="304" t="s">
        <v>35</v>
      </c>
      <c r="B53" s="305"/>
      <c r="C53" s="305"/>
      <c r="D53" s="305"/>
      <c r="E53" s="306"/>
      <c r="F53" s="307" t="s">
        <v>45</v>
      </c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21">
        <f>SUM(AJ54:AO56)</f>
        <v>11.565000000000001</v>
      </c>
      <c r="AK53" s="320"/>
      <c r="AL53" s="320"/>
      <c r="AM53" s="320"/>
      <c r="AN53" s="320"/>
      <c r="AO53" s="320"/>
      <c r="AP53" s="31">
        <f>AP54+AP55</f>
        <v>0</v>
      </c>
      <c r="AQ53" s="320">
        <f>SUM(AQ54:AU56)</f>
        <v>11.565000000000001</v>
      </c>
      <c r="AR53" s="320"/>
      <c r="AS53" s="320"/>
      <c r="AT53" s="320"/>
      <c r="AU53" s="320"/>
      <c r="AV53" s="319">
        <f>AV54+AV55</f>
        <v>0</v>
      </c>
      <c r="AW53" s="320"/>
      <c r="AX53" s="320"/>
      <c r="AY53" s="320"/>
      <c r="AZ53" s="320"/>
      <c r="BA53" s="320"/>
      <c r="BB53" s="320"/>
      <c r="BC53" s="310">
        <f>BC54+BC55</f>
        <v>0</v>
      </c>
      <c r="BD53" s="310"/>
      <c r="BE53" s="310"/>
      <c r="BF53" s="310"/>
      <c r="BG53" s="310"/>
      <c r="BH53" s="311"/>
      <c r="BI53" s="321">
        <f>SUM(BP53:CL53)</f>
        <v>11.4426633</v>
      </c>
      <c r="BJ53" s="320"/>
      <c r="BK53" s="320"/>
      <c r="BL53" s="320"/>
      <c r="BM53" s="320"/>
      <c r="BN53" s="320"/>
      <c r="BO53" s="320"/>
      <c r="BP53" s="320">
        <f>BP54+BP55+BP56</f>
        <v>1.15976674</v>
      </c>
      <c r="BQ53" s="320"/>
      <c r="BR53" s="320"/>
      <c r="BS53" s="320"/>
      <c r="BT53" s="320"/>
      <c r="BU53" s="320">
        <f>BU54+BU55</f>
        <v>0</v>
      </c>
      <c r="BV53" s="320"/>
      <c r="BW53" s="320"/>
      <c r="BX53" s="320"/>
      <c r="BY53" s="320"/>
      <c r="BZ53" s="319">
        <f>BZ54+BZ55</f>
        <v>2.45655</v>
      </c>
      <c r="CA53" s="320"/>
      <c r="CB53" s="320"/>
      <c r="CC53" s="320"/>
      <c r="CD53" s="320"/>
      <c r="CE53" s="320"/>
      <c r="CF53" s="320"/>
      <c r="CG53" s="310">
        <f>SUM(CG54:CL56)</f>
        <v>7.826346559999999</v>
      </c>
      <c r="CH53" s="310"/>
      <c r="CI53" s="310"/>
      <c r="CJ53" s="310"/>
      <c r="CK53" s="310"/>
      <c r="CL53" s="311"/>
      <c r="CM53" s="321">
        <f>CM54+CM55</f>
        <v>-0.03874999999999984</v>
      </c>
      <c r="CN53" s="320"/>
      <c r="CO53" s="320"/>
      <c r="CP53" s="320"/>
      <c r="CQ53" s="320"/>
      <c r="CR53" s="320"/>
      <c r="CS53" s="320"/>
      <c r="CT53" s="320">
        <f>AP53-BP53</f>
        <v>-1.15976674</v>
      </c>
      <c r="CU53" s="320"/>
      <c r="CV53" s="320"/>
      <c r="CW53" s="320"/>
      <c r="CX53" s="320"/>
      <c r="CY53" s="320">
        <f>AQ53-BU53</f>
        <v>11.565000000000001</v>
      </c>
      <c r="CZ53" s="320"/>
      <c r="DA53" s="320"/>
      <c r="DB53" s="320"/>
      <c r="DC53" s="328"/>
      <c r="DD53" s="318">
        <f>SUM(DD55:DJ56)</f>
        <v>0</v>
      </c>
      <c r="DE53" s="318"/>
      <c r="DF53" s="318"/>
      <c r="DG53" s="318"/>
      <c r="DH53" s="318"/>
      <c r="DI53" s="318"/>
      <c r="DJ53" s="319"/>
      <c r="DK53" s="299">
        <f>DK54+DK55</f>
        <v>0</v>
      </c>
      <c r="DL53" s="300"/>
      <c r="DM53" s="300"/>
      <c r="DN53" s="300"/>
      <c r="DO53" s="300"/>
      <c r="DP53" s="301"/>
      <c r="DQ53" s="327">
        <f>DQ54+DQ55+DQ56</f>
        <v>11.442662559999999</v>
      </c>
      <c r="DR53" s="318"/>
      <c r="DS53" s="318"/>
      <c r="DT53" s="318"/>
      <c r="DU53" s="318"/>
      <c r="DV53" s="318"/>
      <c r="DW53" s="319"/>
      <c r="DX53" s="317">
        <f>DX54+DX55+DX56</f>
        <v>1.159766</v>
      </c>
      <c r="DY53" s="318"/>
      <c r="DZ53" s="318"/>
      <c r="EA53" s="318"/>
      <c r="EB53" s="319"/>
      <c r="EC53" s="317">
        <f>EC54+EC55</f>
        <v>0</v>
      </c>
      <c r="ED53" s="318"/>
      <c r="EE53" s="318"/>
      <c r="EF53" s="318"/>
      <c r="EG53" s="319"/>
      <c r="EH53" s="318">
        <f>SUM(EH54:EN56)</f>
        <v>2.45655</v>
      </c>
      <c r="EI53" s="318"/>
      <c r="EJ53" s="318"/>
      <c r="EK53" s="318"/>
      <c r="EL53" s="318"/>
      <c r="EM53" s="318"/>
      <c r="EN53" s="319"/>
      <c r="EO53" s="299">
        <f>SUM(EO54:ET56)</f>
        <v>7.826346559999999</v>
      </c>
      <c r="EP53" s="300"/>
      <c r="EQ53" s="300"/>
      <c r="ER53" s="300"/>
      <c r="ES53" s="300"/>
      <c r="ET53" s="301"/>
      <c r="EU53" s="123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</row>
    <row r="54" spans="1:241" s="30" customFormat="1" ht="32.25" customHeight="1" thickBot="1">
      <c r="A54" s="428" t="s">
        <v>36</v>
      </c>
      <c r="B54" s="429"/>
      <c r="C54" s="429"/>
      <c r="D54" s="429"/>
      <c r="E54" s="430"/>
      <c r="F54" s="431" t="s">
        <v>37</v>
      </c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25">
        <v>2.418</v>
      </c>
      <c r="AK54" s="137"/>
      <c r="AL54" s="137"/>
      <c r="AM54" s="137"/>
      <c r="AN54" s="137"/>
      <c r="AO54" s="137"/>
      <c r="AP54" s="38">
        <v>0</v>
      </c>
      <c r="AQ54" s="137">
        <f>AJ54</f>
        <v>2.418</v>
      </c>
      <c r="AR54" s="137"/>
      <c r="AS54" s="137"/>
      <c r="AT54" s="137"/>
      <c r="AU54" s="137"/>
      <c r="AV54" s="139">
        <v>0</v>
      </c>
      <c r="AW54" s="137"/>
      <c r="AX54" s="137"/>
      <c r="AY54" s="137"/>
      <c r="AZ54" s="137"/>
      <c r="BA54" s="137"/>
      <c r="BB54" s="137"/>
      <c r="BC54" s="137">
        <v>0</v>
      </c>
      <c r="BD54" s="137"/>
      <c r="BE54" s="137"/>
      <c r="BF54" s="137"/>
      <c r="BG54" s="137"/>
      <c r="BH54" s="138"/>
      <c r="BI54" s="425">
        <f>SUM(BP54:CL54)</f>
        <v>2.45655</v>
      </c>
      <c r="BJ54" s="137"/>
      <c r="BK54" s="137"/>
      <c r="BL54" s="137"/>
      <c r="BM54" s="137"/>
      <c r="BN54" s="137"/>
      <c r="BO54" s="137"/>
      <c r="BP54" s="124">
        <v>0</v>
      </c>
      <c r="BQ54" s="125"/>
      <c r="BR54" s="125"/>
      <c r="BS54" s="125"/>
      <c r="BT54" s="139"/>
      <c r="BU54" s="125">
        <v>0</v>
      </c>
      <c r="BV54" s="125"/>
      <c r="BW54" s="125"/>
      <c r="BX54" s="125"/>
      <c r="BY54" s="139"/>
      <c r="BZ54" s="426">
        <v>2.45655</v>
      </c>
      <c r="CA54" s="136"/>
      <c r="CB54" s="136"/>
      <c r="CC54" s="136"/>
      <c r="CD54" s="136"/>
      <c r="CE54" s="136"/>
      <c r="CF54" s="136"/>
      <c r="CG54" s="136">
        <v>0</v>
      </c>
      <c r="CH54" s="136"/>
      <c r="CI54" s="136"/>
      <c r="CJ54" s="136"/>
      <c r="CK54" s="136"/>
      <c r="CL54" s="427"/>
      <c r="CM54" s="135">
        <f>AJ54-BI54</f>
        <v>-0.03854999999999986</v>
      </c>
      <c r="CN54" s="136"/>
      <c r="CO54" s="136"/>
      <c r="CP54" s="136"/>
      <c r="CQ54" s="136"/>
      <c r="CR54" s="136"/>
      <c r="CS54" s="136"/>
      <c r="CT54" s="136">
        <f>AP54-BP54</f>
        <v>0</v>
      </c>
      <c r="CU54" s="136"/>
      <c r="CV54" s="136"/>
      <c r="CW54" s="136"/>
      <c r="CX54" s="136"/>
      <c r="CY54" s="137">
        <f>AQ54-BU54</f>
        <v>2.418</v>
      </c>
      <c r="CZ54" s="137"/>
      <c r="DA54" s="137"/>
      <c r="DB54" s="137"/>
      <c r="DC54" s="138"/>
      <c r="DD54" s="125">
        <v>0</v>
      </c>
      <c r="DE54" s="125"/>
      <c r="DF54" s="125"/>
      <c r="DG54" s="125"/>
      <c r="DH54" s="125"/>
      <c r="DI54" s="125"/>
      <c r="DJ54" s="139"/>
      <c r="DK54" s="124">
        <f>BC54-CG54</f>
        <v>0</v>
      </c>
      <c r="DL54" s="125"/>
      <c r="DM54" s="125"/>
      <c r="DN54" s="125"/>
      <c r="DO54" s="125"/>
      <c r="DP54" s="126"/>
      <c r="DQ54" s="424">
        <f>SUM(DX54:ET54)</f>
        <v>2.45655</v>
      </c>
      <c r="DR54" s="125"/>
      <c r="DS54" s="125"/>
      <c r="DT54" s="125"/>
      <c r="DU54" s="125"/>
      <c r="DV54" s="125"/>
      <c r="DW54" s="139"/>
      <c r="DX54" s="124">
        <v>0</v>
      </c>
      <c r="DY54" s="125"/>
      <c r="DZ54" s="125"/>
      <c r="EA54" s="125"/>
      <c r="EB54" s="139"/>
      <c r="EC54" s="124">
        <v>0</v>
      </c>
      <c r="ED54" s="125"/>
      <c r="EE54" s="125"/>
      <c r="EF54" s="125"/>
      <c r="EG54" s="139"/>
      <c r="EH54" s="125">
        <v>2.45655</v>
      </c>
      <c r="EI54" s="125"/>
      <c r="EJ54" s="125"/>
      <c r="EK54" s="125"/>
      <c r="EL54" s="125"/>
      <c r="EM54" s="125"/>
      <c r="EN54" s="139"/>
      <c r="EO54" s="124">
        <v>0</v>
      </c>
      <c r="EP54" s="125"/>
      <c r="EQ54" s="125"/>
      <c r="ER54" s="125"/>
      <c r="ES54" s="125"/>
      <c r="ET54" s="126"/>
      <c r="EU54" s="123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</row>
    <row r="55" spans="1:241" s="30" customFormat="1" ht="47.25" customHeight="1" thickBot="1">
      <c r="A55" s="420" t="s">
        <v>68</v>
      </c>
      <c r="B55" s="421"/>
      <c r="C55" s="421"/>
      <c r="D55" s="421"/>
      <c r="E55" s="422"/>
      <c r="F55" s="423" t="s">
        <v>60</v>
      </c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17">
        <v>1.264</v>
      </c>
      <c r="AK55" s="344"/>
      <c r="AL55" s="344"/>
      <c r="AM55" s="344"/>
      <c r="AN55" s="344"/>
      <c r="AO55" s="344"/>
      <c r="AP55" s="43">
        <v>0</v>
      </c>
      <c r="AQ55" s="344">
        <f>AJ55</f>
        <v>1.264</v>
      </c>
      <c r="AR55" s="344"/>
      <c r="AS55" s="344"/>
      <c r="AT55" s="344"/>
      <c r="AU55" s="344"/>
      <c r="AV55" s="347">
        <v>0</v>
      </c>
      <c r="AW55" s="344"/>
      <c r="AX55" s="344"/>
      <c r="AY55" s="344"/>
      <c r="AZ55" s="344"/>
      <c r="BA55" s="344"/>
      <c r="BB55" s="344"/>
      <c r="BC55" s="344">
        <v>0</v>
      </c>
      <c r="BD55" s="344"/>
      <c r="BE55" s="344"/>
      <c r="BF55" s="344"/>
      <c r="BG55" s="344"/>
      <c r="BH55" s="345"/>
      <c r="BI55" s="417">
        <f>SUM(BP55:CL55)</f>
        <v>1.2642</v>
      </c>
      <c r="BJ55" s="344"/>
      <c r="BK55" s="344"/>
      <c r="BL55" s="344"/>
      <c r="BM55" s="344"/>
      <c r="BN55" s="344"/>
      <c r="BO55" s="344"/>
      <c r="BP55" s="348">
        <v>0</v>
      </c>
      <c r="BQ55" s="346"/>
      <c r="BR55" s="346"/>
      <c r="BS55" s="346"/>
      <c r="BT55" s="347"/>
      <c r="BU55" s="346">
        <v>0</v>
      </c>
      <c r="BV55" s="346"/>
      <c r="BW55" s="346"/>
      <c r="BX55" s="346"/>
      <c r="BY55" s="347"/>
      <c r="BZ55" s="418">
        <v>0</v>
      </c>
      <c r="CA55" s="343"/>
      <c r="CB55" s="343"/>
      <c r="CC55" s="343"/>
      <c r="CD55" s="343"/>
      <c r="CE55" s="343"/>
      <c r="CF55" s="343"/>
      <c r="CG55" s="343">
        <v>1.2642</v>
      </c>
      <c r="CH55" s="343"/>
      <c r="CI55" s="343"/>
      <c r="CJ55" s="343"/>
      <c r="CK55" s="343"/>
      <c r="CL55" s="419"/>
      <c r="CM55" s="342">
        <f>AJ55-BI55</f>
        <v>-0.00019999999999997797</v>
      </c>
      <c r="CN55" s="343"/>
      <c r="CO55" s="343"/>
      <c r="CP55" s="343"/>
      <c r="CQ55" s="343"/>
      <c r="CR55" s="343"/>
      <c r="CS55" s="343"/>
      <c r="CT55" s="343">
        <f>AP55-BP55</f>
        <v>0</v>
      </c>
      <c r="CU55" s="343"/>
      <c r="CV55" s="343"/>
      <c r="CW55" s="343"/>
      <c r="CX55" s="343"/>
      <c r="CY55" s="344">
        <f>AQ55-BU55</f>
        <v>1.264</v>
      </c>
      <c r="CZ55" s="344"/>
      <c r="DA55" s="344"/>
      <c r="DB55" s="344"/>
      <c r="DC55" s="345"/>
      <c r="DD55" s="346">
        <v>0</v>
      </c>
      <c r="DE55" s="346"/>
      <c r="DF55" s="346"/>
      <c r="DG55" s="346"/>
      <c r="DH55" s="346"/>
      <c r="DI55" s="346"/>
      <c r="DJ55" s="347"/>
      <c r="DK55" s="348">
        <v>0</v>
      </c>
      <c r="DL55" s="346"/>
      <c r="DM55" s="346"/>
      <c r="DN55" s="346"/>
      <c r="DO55" s="346"/>
      <c r="DP55" s="349"/>
      <c r="DQ55" s="416">
        <f>SUM(DX55:ET55)</f>
        <v>1.2642</v>
      </c>
      <c r="DR55" s="346"/>
      <c r="DS55" s="346"/>
      <c r="DT55" s="346"/>
      <c r="DU55" s="346"/>
      <c r="DV55" s="346"/>
      <c r="DW55" s="347"/>
      <c r="DX55" s="348">
        <v>0</v>
      </c>
      <c r="DY55" s="346"/>
      <c r="DZ55" s="346"/>
      <c r="EA55" s="346"/>
      <c r="EB55" s="347"/>
      <c r="EC55" s="348">
        <v>0</v>
      </c>
      <c r="ED55" s="346"/>
      <c r="EE55" s="346"/>
      <c r="EF55" s="346"/>
      <c r="EG55" s="347"/>
      <c r="EH55" s="346">
        <v>0</v>
      </c>
      <c r="EI55" s="346"/>
      <c r="EJ55" s="346"/>
      <c r="EK55" s="346"/>
      <c r="EL55" s="346"/>
      <c r="EM55" s="346"/>
      <c r="EN55" s="347"/>
      <c r="EO55" s="348">
        <v>1.2642</v>
      </c>
      <c r="EP55" s="346"/>
      <c r="EQ55" s="346"/>
      <c r="ER55" s="346"/>
      <c r="ES55" s="346"/>
      <c r="ET55" s="349"/>
      <c r="EU55" s="123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</row>
    <row r="56" spans="1:241" s="30" customFormat="1" ht="47.25" customHeight="1" thickBot="1">
      <c r="A56" s="420" t="s">
        <v>71</v>
      </c>
      <c r="B56" s="421"/>
      <c r="C56" s="421"/>
      <c r="D56" s="421"/>
      <c r="E56" s="422"/>
      <c r="F56" s="423" t="s">
        <v>72</v>
      </c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17">
        <v>7.883</v>
      </c>
      <c r="AK56" s="344"/>
      <c r="AL56" s="344"/>
      <c r="AM56" s="344"/>
      <c r="AN56" s="344"/>
      <c r="AO56" s="344"/>
      <c r="AP56" s="43">
        <v>0</v>
      </c>
      <c r="AQ56" s="344">
        <f>AJ56</f>
        <v>7.883</v>
      </c>
      <c r="AR56" s="344"/>
      <c r="AS56" s="344"/>
      <c r="AT56" s="344"/>
      <c r="AU56" s="344"/>
      <c r="AV56" s="347">
        <v>0</v>
      </c>
      <c r="AW56" s="344"/>
      <c r="AX56" s="344"/>
      <c r="AY56" s="344"/>
      <c r="AZ56" s="344"/>
      <c r="BA56" s="344"/>
      <c r="BB56" s="344"/>
      <c r="BC56" s="344">
        <v>0</v>
      </c>
      <c r="BD56" s="344"/>
      <c r="BE56" s="344"/>
      <c r="BF56" s="344"/>
      <c r="BG56" s="344"/>
      <c r="BH56" s="345"/>
      <c r="BI56" s="417">
        <f>SUM(BP56:CL56)</f>
        <v>7.7219133</v>
      </c>
      <c r="BJ56" s="344"/>
      <c r="BK56" s="344"/>
      <c r="BL56" s="344"/>
      <c r="BM56" s="344"/>
      <c r="BN56" s="344"/>
      <c r="BO56" s="344"/>
      <c r="BP56" s="348">
        <f>1.15976674</f>
        <v>1.15976674</v>
      </c>
      <c r="BQ56" s="346"/>
      <c r="BR56" s="346"/>
      <c r="BS56" s="346"/>
      <c r="BT56" s="347"/>
      <c r="BU56" s="346">
        <v>0</v>
      </c>
      <c r="BV56" s="346"/>
      <c r="BW56" s="346"/>
      <c r="BX56" s="346"/>
      <c r="BY56" s="347"/>
      <c r="BZ56" s="418">
        <v>0</v>
      </c>
      <c r="CA56" s="343"/>
      <c r="CB56" s="343"/>
      <c r="CC56" s="343"/>
      <c r="CD56" s="343"/>
      <c r="CE56" s="343"/>
      <c r="CF56" s="343"/>
      <c r="CG56" s="343">
        <f>6.46414656+0.098</f>
        <v>6.5621465599999995</v>
      </c>
      <c r="CH56" s="343"/>
      <c r="CI56" s="343"/>
      <c r="CJ56" s="343"/>
      <c r="CK56" s="343"/>
      <c r="CL56" s="419"/>
      <c r="CM56" s="342">
        <f>AJ56-BI56</f>
        <v>0.16108670000000025</v>
      </c>
      <c r="CN56" s="343"/>
      <c r="CO56" s="343"/>
      <c r="CP56" s="343"/>
      <c r="CQ56" s="343"/>
      <c r="CR56" s="343"/>
      <c r="CS56" s="343"/>
      <c r="CT56" s="343">
        <f>AP56-BP56</f>
        <v>-1.15976674</v>
      </c>
      <c r="CU56" s="343"/>
      <c r="CV56" s="343"/>
      <c r="CW56" s="343"/>
      <c r="CX56" s="343"/>
      <c r="CY56" s="344">
        <f>AQ56-BU56</f>
        <v>7.883</v>
      </c>
      <c r="CZ56" s="344"/>
      <c r="DA56" s="344"/>
      <c r="DB56" s="344"/>
      <c r="DC56" s="345"/>
      <c r="DD56" s="346">
        <v>0</v>
      </c>
      <c r="DE56" s="346"/>
      <c r="DF56" s="346"/>
      <c r="DG56" s="346"/>
      <c r="DH56" s="346"/>
      <c r="DI56" s="346"/>
      <c r="DJ56" s="347"/>
      <c r="DK56" s="348">
        <v>0</v>
      </c>
      <c r="DL56" s="346"/>
      <c r="DM56" s="346"/>
      <c r="DN56" s="346"/>
      <c r="DO56" s="346"/>
      <c r="DP56" s="349"/>
      <c r="DQ56" s="416">
        <f>SUM(DX56:ET56)</f>
        <v>7.72191256</v>
      </c>
      <c r="DR56" s="346"/>
      <c r="DS56" s="346"/>
      <c r="DT56" s="346"/>
      <c r="DU56" s="346"/>
      <c r="DV56" s="346"/>
      <c r="DW56" s="347"/>
      <c r="DX56" s="348">
        <v>1.159766</v>
      </c>
      <c r="DY56" s="346"/>
      <c r="DZ56" s="346"/>
      <c r="EA56" s="346"/>
      <c r="EB56" s="347"/>
      <c r="EC56" s="348">
        <v>0</v>
      </c>
      <c r="ED56" s="346"/>
      <c r="EE56" s="346"/>
      <c r="EF56" s="346"/>
      <c r="EG56" s="347"/>
      <c r="EH56" s="346">
        <v>0</v>
      </c>
      <c r="EI56" s="346"/>
      <c r="EJ56" s="346"/>
      <c r="EK56" s="346"/>
      <c r="EL56" s="346"/>
      <c r="EM56" s="346"/>
      <c r="EN56" s="347"/>
      <c r="EO56" s="348">
        <f>0.098+6.46414656</f>
        <v>6.5621465599999995</v>
      </c>
      <c r="EP56" s="346"/>
      <c r="EQ56" s="346"/>
      <c r="ER56" s="346"/>
      <c r="ES56" s="346"/>
      <c r="ET56" s="349"/>
      <c r="EU56" s="123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</row>
    <row r="57" spans="36:241" s="55" customFormat="1" ht="15" customHeight="1"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415"/>
      <c r="DR57" s="415"/>
      <c r="DS57" s="415"/>
      <c r="DT57" s="415"/>
      <c r="DU57" s="415"/>
      <c r="DV57" s="415"/>
      <c r="DW57" s="415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</row>
    <row r="58" spans="36:241" s="55" customFormat="1" ht="11.25"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</row>
  </sheetData>
  <sheetProtection/>
  <mergeCells count="1797">
    <mergeCell ref="HI1:IG1"/>
    <mergeCell ref="A2:IG2"/>
    <mergeCell ref="B3:AT3"/>
    <mergeCell ref="A4:E6"/>
    <mergeCell ref="F4:AI6"/>
    <mergeCell ref="AJ4:BH5"/>
    <mergeCell ref="BI4:CL5"/>
    <mergeCell ref="CM4:DP5"/>
    <mergeCell ref="AJ6:AO6"/>
    <mergeCell ref="AQ6:AU6"/>
    <mergeCell ref="AV6:BB6"/>
    <mergeCell ref="BC6:BH6"/>
    <mergeCell ref="DQ4:ET5"/>
    <mergeCell ref="EU4:IG4"/>
    <mergeCell ref="EU5:FT5"/>
    <mergeCell ref="FU5:GU5"/>
    <mergeCell ref="GV5:HY5"/>
    <mergeCell ref="HZ5:IG6"/>
    <mergeCell ref="EC6:EG6"/>
    <mergeCell ref="EH6:EN6"/>
    <mergeCell ref="EO6:ET6"/>
    <mergeCell ref="EU6:FA6"/>
    <mergeCell ref="BI6:BO6"/>
    <mergeCell ref="BP6:BT6"/>
    <mergeCell ref="BU6:BY6"/>
    <mergeCell ref="BZ6:CF6"/>
    <mergeCell ref="CG6:CL6"/>
    <mergeCell ref="CM6:CS6"/>
    <mergeCell ref="CT6:CX6"/>
    <mergeCell ref="CY6:DC6"/>
    <mergeCell ref="DD6:DJ6"/>
    <mergeCell ref="DK6:DP6"/>
    <mergeCell ref="DQ6:DW6"/>
    <mergeCell ref="DX6:EB6"/>
    <mergeCell ref="FB6:FH6"/>
    <mergeCell ref="FI6:FM6"/>
    <mergeCell ref="FN6:FT6"/>
    <mergeCell ref="FU6:GA6"/>
    <mergeCell ref="GB6:GH6"/>
    <mergeCell ref="GI6:GP6"/>
    <mergeCell ref="GQ6:GU6"/>
    <mergeCell ref="GV6:HB6"/>
    <mergeCell ref="HC6:HI6"/>
    <mergeCell ref="HJ6:HN6"/>
    <mergeCell ref="HO6:HS6"/>
    <mergeCell ref="HT6:HY6"/>
    <mergeCell ref="A7:E7"/>
    <mergeCell ref="F7:AI7"/>
    <mergeCell ref="AJ7:AO7"/>
    <mergeCell ref="AQ7:AU7"/>
    <mergeCell ref="AV7:BB7"/>
    <mergeCell ref="BC7:BH7"/>
    <mergeCell ref="BI7:BO7"/>
    <mergeCell ref="BP7:BT7"/>
    <mergeCell ref="BU7:BY7"/>
    <mergeCell ref="BZ7:CF7"/>
    <mergeCell ref="CG7:CL7"/>
    <mergeCell ref="CM7:CS7"/>
    <mergeCell ref="CT7:CX7"/>
    <mergeCell ref="CY7:DC7"/>
    <mergeCell ref="DD7:DJ7"/>
    <mergeCell ref="DK7:DP7"/>
    <mergeCell ref="DQ7:DW7"/>
    <mergeCell ref="DX7:EB7"/>
    <mergeCell ref="EC7:EG7"/>
    <mergeCell ref="EH7:EN7"/>
    <mergeCell ref="EO7:ET7"/>
    <mergeCell ref="EU7:FA7"/>
    <mergeCell ref="FB7:FH7"/>
    <mergeCell ref="FI7:FM7"/>
    <mergeCell ref="FN7:FT7"/>
    <mergeCell ref="FU7:GA7"/>
    <mergeCell ref="GB7:GH7"/>
    <mergeCell ref="GI7:GP7"/>
    <mergeCell ref="GQ7:GU7"/>
    <mergeCell ref="GV7:HB7"/>
    <mergeCell ref="HC7:HI7"/>
    <mergeCell ref="HJ7:HN7"/>
    <mergeCell ref="HO7:HS7"/>
    <mergeCell ref="HT7:HY7"/>
    <mergeCell ref="HZ7:IG7"/>
    <mergeCell ref="A8:E8"/>
    <mergeCell ref="F8:AI8"/>
    <mergeCell ref="AJ8:AO8"/>
    <mergeCell ref="AQ8:AU8"/>
    <mergeCell ref="AV8:BB8"/>
    <mergeCell ref="BC8:BH8"/>
    <mergeCell ref="BI8:BO8"/>
    <mergeCell ref="BP8:BT8"/>
    <mergeCell ref="BU8:BY8"/>
    <mergeCell ref="BZ8:CF8"/>
    <mergeCell ref="CG8:CL8"/>
    <mergeCell ref="CM8:CS8"/>
    <mergeCell ref="CT8:CX8"/>
    <mergeCell ref="CY8:DC8"/>
    <mergeCell ref="DD8:DJ8"/>
    <mergeCell ref="DK8:DP8"/>
    <mergeCell ref="DQ8:DW8"/>
    <mergeCell ref="DX8:EB8"/>
    <mergeCell ref="EC8:EG8"/>
    <mergeCell ref="EH8:EN8"/>
    <mergeCell ref="EO8:ET8"/>
    <mergeCell ref="EU8:FA8"/>
    <mergeCell ref="FB8:FH8"/>
    <mergeCell ref="FI8:FM8"/>
    <mergeCell ref="FN8:FT8"/>
    <mergeCell ref="FU8:GA8"/>
    <mergeCell ref="GB8:GH8"/>
    <mergeCell ref="GI8:GP8"/>
    <mergeCell ref="GQ8:GU8"/>
    <mergeCell ref="GV8:HB8"/>
    <mergeCell ref="HC8:HI8"/>
    <mergeCell ref="HJ8:HN8"/>
    <mergeCell ref="HO8:HS8"/>
    <mergeCell ref="HT8:HY8"/>
    <mergeCell ref="HZ8:IG8"/>
    <mergeCell ref="A9:E9"/>
    <mergeCell ref="F9:AI9"/>
    <mergeCell ref="AJ9:AO9"/>
    <mergeCell ref="AQ9:AU9"/>
    <mergeCell ref="AV9:BB9"/>
    <mergeCell ref="BC9:BH9"/>
    <mergeCell ref="BI9:BO9"/>
    <mergeCell ref="BP9:BT9"/>
    <mergeCell ref="BU9:BY9"/>
    <mergeCell ref="BZ9:CF9"/>
    <mergeCell ref="CG9:CL9"/>
    <mergeCell ref="CM9:CS9"/>
    <mergeCell ref="CT9:CX9"/>
    <mergeCell ref="CY9:DC9"/>
    <mergeCell ref="DD9:DJ9"/>
    <mergeCell ref="DK9:DP9"/>
    <mergeCell ref="DQ9:DW9"/>
    <mergeCell ref="DX9:EB9"/>
    <mergeCell ref="EC9:EG9"/>
    <mergeCell ref="EH9:EN9"/>
    <mergeCell ref="EO9:ET9"/>
    <mergeCell ref="EU9:FA9"/>
    <mergeCell ref="FB9:FH9"/>
    <mergeCell ref="FI9:FM9"/>
    <mergeCell ref="FN9:FT9"/>
    <mergeCell ref="FU9:GA9"/>
    <mergeCell ref="GB9:GH9"/>
    <mergeCell ref="GI9:GP9"/>
    <mergeCell ref="GQ9:GU9"/>
    <mergeCell ref="GV9:HB9"/>
    <mergeCell ref="HC9:HI9"/>
    <mergeCell ref="HJ9:HN9"/>
    <mergeCell ref="HO9:HS9"/>
    <mergeCell ref="HT9:HY9"/>
    <mergeCell ref="HZ9:IG9"/>
    <mergeCell ref="A10:E10"/>
    <mergeCell ref="F10:AI10"/>
    <mergeCell ref="AJ10:AO10"/>
    <mergeCell ref="AQ10:AU10"/>
    <mergeCell ref="AV10:BB10"/>
    <mergeCell ref="BC10:BH10"/>
    <mergeCell ref="BI10:BO10"/>
    <mergeCell ref="BP10:BT10"/>
    <mergeCell ref="BU10:BY10"/>
    <mergeCell ref="BZ10:CF10"/>
    <mergeCell ref="CG10:CL10"/>
    <mergeCell ref="CM10:CS10"/>
    <mergeCell ref="CT10:CX10"/>
    <mergeCell ref="CY10:DC10"/>
    <mergeCell ref="DD10:DJ10"/>
    <mergeCell ref="DK10:DP10"/>
    <mergeCell ref="DQ10:DW10"/>
    <mergeCell ref="DX10:EB10"/>
    <mergeCell ref="EC10:EG10"/>
    <mergeCell ref="EH10:EN10"/>
    <mergeCell ref="EO10:ET10"/>
    <mergeCell ref="EU10:FA10"/>
    <mergeCell ref="FB10:FH10"/>
    <mergeCell ref="FI10:FM10"/>
    <mergeCell ref="FN10:FT10"/>
    <mergeCell ref="FU10:GA10"/>
    <mergeCell ref="GB10:GH10"/>
    <mergeCell ref="GI10:GP10"/>
    <mergeCell ref="GQ10:GU10"/>
    <mergeCell ref="GV10:HB10"/>
    <mergeCell ref="HC10:HI10"/>
    <mergeCell ref="HJ10:HN10"/>
    <mergeCell ref="HO10:HS10"/>
    <mergeCell ref="HT10:HY10"/>
    <mergeCell ref="HZ10:IG10"/>
    <mergeCell ref="A11:E11"/>
    <mergeCell ref="F11:AI11"/>
    <mergeCell ref="AJ11:AO11"/>
    <mergeCell ref="AQ11:AU11"/>
    <mergeCell ref="AV11:BB11"/>
    <mergeCell ref="BC11:BH11"/>
    <mergeCell ref="BI11:BO11"/>
    <mergeCell ref="BP11:BT11"/>
    <mergeCell ref="BU11:BY11"/>
    <mergeCell ref="BZ11:CF11"/>
    <mergeCell ref="CG11:CL11"/>
    <mergeCell ref="CM11:CS11"/>
    <mergeCell ref="CT11:CX11"/>
    <mergeCell ref="CY11:DC11"/>
    <mergeCell ref="DD11:DJ11"/>
    <mergeCell ref="DK11:DP11"/>
    <mergeCell ref="DQ11:DW11"/>
    <mergeCell ref="DX11:EB11"/>
    <mergeCell ref="EC11:EG11"/>
    <mergeCell ref="EH11:EN11"/>
    <mergeCell ref="EO11:ET11"/>
    <mergeCell ref="EU11:FA11"/>
    <mergeCell ref="FB11:FH11"/>
    <mergeCell ref="FI11:FM11"/>
    <mergeCell ref="FN11:FT11"/>
    <mergeCell ref="FU11:GA11"/>
    <mergeCell ref="GB11:GH11"/>
    <mergeCell ref="GI11:GP11"/>
    <mergeCell ref="GQ11:GU11"/>
    <mergeCell ref="GV11:HB11"/>
    <mergeCell ref="HC11:HI11"/>
    <mergeCell ref="HJ11:HN11"/>
    <mergeCell ref="HO11:HS11"/>
    <mergeCell ref="HT11:HY11"/>
    <mergeCell ref="HZ11:IG11"/>
    <mergeCell ref="A12:E12"/>
    <mergeCell ref="F12:AI12"/>
    <mergeCell ref="AJ12:AO12"/>
    <mergeCell ref="AQ12:AU12"/>
    <mergeCell ref="AV12:BB12"/>
    <mergeCell ref="BC12:BH12"/>
    <mergeCell ref="BI12:BO12"/>
    <mergeCell ref="BP12:BT12"/>
    <mergeCell ref="BU12:BY12"/>
    <mergeCell ref="BZ12:CF12"/>
    <mergeCell ref="CG12:CL12"/>
    <mergeCell ref="CM12:CS12"/>
    <mergeCell ref="CT12:CX12"/>
    <mergeCell ref="CY12:DC12"/>
    <mergeCell ref="DD12:DJ12"/>
    <mergeCell ref="DK12:DP12"/>
    <mergeCell ref="DQ12:DW12"/>
    <mergeCell ref="DX12:EB12"/>
    <mergeCell ref="EC12:EG12"/>
    <mergeCell ref="EH12:EN12"/>
    <mergeCell ref="EO12:ET12"/>
    <mergeCell ref="EU12:FA12"/>
    <mergeCell ref="FB12:FH12"/>
    <mergeCell ref="FI12:FM12"/>
    <mergeCell ref="FN12:FT12"/>
    <mergeCell ref="FU12:GA12"/>
    <mergeCell ref="GB12:GH12"/>
    <mergeCell ref="GI12:GP12"/>
    <mergeCell ref="GQ12:GU12"/>
    <mergeCell ref="GV12:HB12"/>
    <mergeCell ref="HC12:HI12"/>
    <mergeCell ref="HJ12:HN12"/>
    <mergeCell ref="HO12:HS12"/>
    <mergeCell ref="HT12:HY12"/>
    <mergeCell ref="HZ12:IG12"/>
    <mergeCell ref="A13:E13"/>
    <mergeCell ref="F13:AI13"/>
    <mergeCell ref="AJ13:AO13"/>
    <mergeCell ref="AQ13:AU13"/>
    <mergeCell ref="AV13:BB13"/>
    <mergeCell ref="BC13:BH13"/>
    <mergeCell ref="BI13:BO13"/>
    <mergeCell ref="BP13:BT13"/>
    <mergeCell ref="BU13:BY13"/>
    <mergeCell ref="BZ13:CF13"/>
    <mergeCell ref="CG13:CL13"/>
    <mergeCell ref="CM13:CS13"/>
    <mergeCell ref="CT13:CX13"/>
    <mergeCell ref="CY13:DC13"/>
    <mergeCell ref="DD13:DJ13"/>
    <mergeCell ref="DK13:DP13"/>
    <mergeCell ref="DQ13:DW13"/>
    <mergeCell ref="DX13:EB13"/>
    <mergeCell ref="EC13:EG13"/>
    <mergeCell ref="EH13:EN13"/>
    <mergeCell ref="EO13:ET13"/>
    <mergeCell ref="EU13:FA13"/>
    <mergeCell ref="FB13:FH13"/>
    <mergeCell ref="FI13:FM13"/>
    <mergeCell ref="FN13:FT13"/>
    <mergeCell ref="FU13:GA13"/>
    <mergeCell ref="GB13:GH13"/>
    <mergeCell ref="GI13:GP13"/>
    <mergeCell ref="GQ13:GU13"/>
    <mergeCell ref="GV13:HB13"/>
    <mergeCell ref="HC13:HI13"/>
    <mergeCell ref="HJ13:HN13"/>
    <mergeCell ref="HO13:HS13"/>
    <mergeCell ref="HT13:HY13"/>
    <mergeCell ref="HZ13:IG13"/>
    <mergeCell ref="A14:E14"/>
    <mergeCell ref="F14:AI14"/>
    <mergeCell ref="AJ14:AO14"/>
    <mergeCell ref="AQ14:AU14"/>
    <mergeCell ref="AV14:BB14"/>
    <mergeCell ref="BC14:BH14"/>
    <mergeCell ref="BI14:BO14"/>
    <mergeCell ref="BP14:BT14"/>
    <mergeCell ref="BU14:BY14"/>
    <mergeCell ref="BZ14:CF14"/>
    <mergeCell ref="CG14:CL14"/>
    <mergeCell ref="CM14:CS14"/>
    <mergeCell ref="CT14:CX14"/>
    <mergeCell ref="CY14:DC14"/>
    <mergeCell ref="DD14:DJ14"/>
    <mergeCell ref="DK14:DP14"/>
    <mergeCell ref="DQ14:DW14"/>
    <mergeCell ref="DX14:EB14"/>
    <mergeCell ref="EC14:EG14"/>
    <mergeCell ref="EH14:EN14"/>
    <mergeCell ref="EO14:ET14"/>
    <mergeCell ref="EU14:FA14"/>
    <mergeCell ref="FB14:FH14"/>
    <mergeCell ref="FI14:FM14"/>
    <mergeCell ref="FN14:FT14"/>
    <mergeCell ref="FU14:GA14"/>
    <mergeCell ref="GB14:GH14"/>
    <mergeCell ref="GI14:GP14"/>
    <mergeCell ref="GQ14:GU14"/>
    <mergeCell ref="GV14:HB14"/>
    <mergeCell ref="HC14:HI14"/>
    <mergeCell ref="HJ14:HN14"/>
    <mergeCell ref="HO14:HS14"/>
    <mergeCell ref="HT14:HY14"/>
    <mergeCell ref="HZ14:IG14"/>
    <mergeCell ref="A15:E15"/>
    <mergeCell ref="F15:AI15"/>
    <mergeCell ref="AJ15:AO15"/>
    <mergeCell ref="AQ15:AU15"/>
    <mergeCell ref="AV15:BB15"/>
    <mergeCell ref="BC15:BH15"/>
    <mergeCell ref="BI15:BO15"/>
    <mergeCell ref="BP15:BT15"/>
    <mergeCell ref="BU15:BY15"/>
    <mergeCell ref="BZ15:CF15"/>
    <mergeCell ref="CG15:CL15"/>
    <mergeCell ref="CM15:CS15"/>
    <mergeCell ref="CT15:CX15"/>
    <mergeCell ref="CY15:DC15"/>
    <mergeCell ref="DD15:DJ15"/>
    <mergeCell ref="DK15:DP15"/>
    <mergeCell ref="DQ15:DW15"/>
    <mergeCell ref="DX15:EB15"/>
    <mergeCell ref="EC15:EG15"/>
    <mergeCell ref="EH15:EN15"/>
    <mergeCell ref="EO15:ET15"/>
    <mergeCell ref="EU15:FA15"/>
    <mergeCell ref="FB15:FH15"/>
    <mergeCell ref="FI15:FM15"/>
    <mergeCell ref="FN15:FT15"/>
    <mergeCell ref="FU15:GA15"/>
    <mergeCell ref="GB15:GH15"/>
    <mergeCell ref="GI15:GP15"/>
    <mergeCell ref="GQ15:GU15"/>
    <mergeCell ref="GV15:HB15"/>
    <mergeCell ref="HC15:HI15"/>
    <mergeCell ref="HJ15:HN15"/>
    <mergeCell ref="HO15:HS15"/>
    <mergeCell ref="HT15:HY15"/>
    <mergeCell ref="HZ15:IG15"/>
    <mergeCell ref="A16:E16"/>
    <mergeCell ref="F16:AI16"/>
    <mergeCell ref="AJ16:AO16"/>
    <mergeCell ref="AQ16:AU16"/>
    <mergeCell ref="AV16:BB16"/>
    <mergeCell ref="BC16:BH16"/>
    <mergeCell ref="BI16:BO16"/>
    <mergeCell ref="BP16:BT16"/>
    <mergeCell ref="BU16:BY16"/>
    <mergeCell ref="BZ16:CF16"/>
    <mergeCell ref="CG16:CL16"/>
    <mergeCell ref="CM16:CS16"/>
    <mergeCell ref="CT16:CX16"/>
    <mergeCell ref="CY16:DC16"/>
    <mergeCell ref="DD16:DJ16"/>
    <mergeCell ref="DK16:DP16"/>
    <mergeCell ref="DQ16:DW16"/>
    <mergeCell ref="DX16:EB16"/>
    <mergeCell ref="EC16:EG16"/>
    <mergeCell ref="EH16:EN16"/>
    <mergeCell ref="EO16:ET16"/>
    <mergeCell ref="EU16:FA16"/>
    <mergeCell ref="FB16:FH16"/>
    <mergeCell ref="FI16:FM16"/>
    <mergeCell ref="FN16:FT16"/>
    <mergeCell ref="FU16:GA16"/>
    <mergeCell ref="GB16:GH16"/>
    <mergeCell ref="GI16:GP16"/>
    <mergeCell ref="GQ16:GU16"/>
    <mergeCell ref="GV16:HB16"/>
    <mergeCell ref="HC16:HI16"/>
    <mergeCell ref="HJ16:HN16"/>
    <mergeCell ref="HO16:HS16"/>
    <mergeCell ref="HT16:HY16"/>
    <mergeCell ref="HZ16:IG16"/>
    <mergeCell ref="A17:E17"/>
    <mergeCell ref="F17:AI17"/>
    <mergeCell ref="AJ17:AO17"/>
    <mergeCell ref="AQ17:AU17"/>
    <mergeCell ref="AV17:BB17"/>
    <mergeCell ref="BC17:BH17"/>
    <mergeCell ref="BI17:BO17"/>
    <mergeCell ref="BP17:BT17"/>
    <mergeCell ref="BU17:BY17"/>
    <mergeCell ref="BZ17:CF17"/>
    <mergeCell ref="CG17:CL17"/>
    <mergeCell ref="CM17:CS17"/>
    <mergeCell ref="CT17:CX17"/>
    <mergeCell ref="CY17:DC17"/>
    <mergeCell ref="DD17:DJ17"/>
    <mergeCell ref="DK17:DP17"/>
    <mergeCell ref="DQ17:DW17"/>
    <mergeCell ref="DX17:EB17"/>
    <mergeCell ref="EC17:EG17"/>
    <mergeCell ref="EH17:EN17"/>
    <mergeCell ref="EO17:ET17"/>
    <mergeCell ref="EU17:FA17"/>
    <mergeCell ref="FB17:FH17"/>
    <mergeCell ref="FI17:FM17"/>
    <mergeCell ref="FN17:FT17"/>
    <mergeCell ref="FU17:GA17"/>
    <mergeCell ref="GB17:GH17"/>
    <mergeCell ref="GI17:GP17"/>
    <mergeCell ref="GQ17:GU17"/>
    <mergeCell ref="GV17:HB17"/>
    <mergeCell ref="HC17:HI17"/>
    <mergeCell ref="HJ17:HN17"/>
    <mergeCell ref="HO17:HS17"/>
    <mergeCell ref="HT17:HY17"/>
    <mergeCell ref="HZ17:IG17"/>
    <mergeCell ref="A18:E18"/>
    <mergeCell ref="F18:AI18"/>
    <mergeCell ref="AJ18:AO18"/>
    <mergeCell ref="AQ18:AU18"/>
    <mergeCell ref="AV18:BB18"/>
    <mergeCell ref="BC18:BH18"/>
    <mergeCell ref="BI18:BO18"/>
    <mergeCell ref="BP18:BT18"/>
    <mergeCell ref="BU18:BY18"/>
    <mergeCell ref="BZ18:CF18"/>
    <mergeCell ref="CG18:CL18"/>
    <mergeCell ref="CM18:CS18"/>
    <mergeCell ref="CT18:CX18"/>
    <mergeCell ref="CY18:DC18"/>
    <mergeCell ref="DD18:DJ18"/>
    <mergeCell ref="DK18:DP18"/>
    <mergeCell ref="DQ18:DW18"/>
    <mergeCell ref="DX18:EB18"/>
    <mergeCell ref="EC18:EG18"/>
    <mergeCell ref="EH18:EN18"/>
    <mergeCell ref="EO18:ET18"/>
    <mergeCell ref="EU18:FA18"/>
    <mergeCell ref="FB18:FH18"/>
    <mergeCell ref="FI18:FM18"/>
    <mergeCell ref="FN18:FT18"/>
    <mergeCell ref="FU18:GA18"/>
    <mergeCell ref="GB18:GH18"/>
    <mergeCell ref="GI18:GP18"/>
    <mergeCell ref="GQ18:GU18"/>
    <mergeCell ref="GV18:HB18"/>
    <mergeCell ref="HC18:HI18"/>
    <mergeCell ref="HJ18:HN18"/>
    <mergeCell ref="HO18:HS18"/>
    <mergeCell ref="HT18:HY18"/>
    <mergeCell ref="HZ18:IG18"/>
    <mergeCell ref="A19:E19"/>
    <mergeCell ref="F19:AI19"/>
    <mergeCell ref="AJ19:AO19"/>
    <mergeCell ref="AQ19:AU19"/>
    <mergeCell ref="AV19:BB19"/>
    <mergeCell ref="BC19:BH19"/>
    <mergeCell ref="BI19:BO19"/>
    <mergeCell ref="BP19:BT19"/>
    <mergeCell ref="BU19:BY19"/>
    <mergeCell ref="BZ19:CF19"/>
    <mergeCell ref="CG19:CL19"/>
    <mergeCell ref="CM19:CS19"/>
    <mergeCell ref="CT19:CX19"/>
    <mergeCell ref="CY19:DC19"/>
    <mergeCell ref="DD19:DJ19"/>
    <mergeCell ref="DK19:DP19"/>
    <mergeCell ref="DQ19:DW19"/>
    <mergeCell ref="DX19:EB19"/>
    <mergeCell ref="EC19:EG19"/>
    <mergeCell ref="EH19:EN19"/>
    <mergeCell ref="EO19:ET19"/>
    <mergeCell ref="EU19:FA19"/>
    <mergeCell ref="FB19:FH19"/>
    <mergeCell ref="FI19:FM19"/>
    <mergeCell ref="FN19:FT19"/>
    <mergeCell ref="FU19:GA19"/>
    <mergeCell ref="GB19:GH19"/>
    <mergeCell ref="GI19:GP19"/>
    <mergeCell ref="GQ19:GU19"/>
    <mergeCell ref="GV19:HB19"/>
    <mergeCell ref="HC19:HI19"/>
    <mergeCell ref="HJ19:HN19"/>
    <mergeCell ref="HO19:HS19"/>
    <mergeCell ref="HT19:HY19"/>
    <mergeCell ref="HZ19:IG19"/>
    <mergeCell ref="A20:E20"/>
    <mergeCell ref="F20:AI20"/>
    <mergeCell ref="AJ20:AO20"/>
    <mergeCell ref="AQ20:AU20"/>
    <mergeCell ref="AV20:BB20"/>
    <mergeCell ref="BC20:BH20"/>
    <mergeCell ref="BI20:BO20"/>
    <mergeCell ref="BP20:BT20"/>
    <mergeCell ref="BU20:BY20"/>
    <mergeCell ref="BZ20:CF20"/>
    <mergeCell ref="CG20:CL20"/>
    <mergeCell ref="CM20:CS20"/>
    <mergeCell ref="CT20:CX20"/>
    <mergeCell ref="CY20:DC20"/>
    <mergeCell ref="DD20:DJ20"/>
    <mergeCell ref="DK20:DP20"/>
    <mergeCell ref="DQ20:DW20"/>
    <mergeCell ref="DX20:EB20"/>
    <mergeCell ref="EC20:EG20"/>
    <mergeCell ref="EH20:EN20"/>
    <mergeCell ref="EO20:ET20"/>
    <mergeCell ref="EU20:FA20"/>
    <mergeCell ref="FB20:FH20"/>
    <mergeCell ref="FI20:FM20"/>
    <mergeCell ref="FN20:FT20"/>
    <mergeCell ref="FU20:GA20"/>
    <mergeCell ref="GB20:GH20"/>
    <mergeCell ref="GI20:GP20"/>
    <mergeCell ref="GQ20:GU20"/>
    <mergeCell ref="GV20:HB20"/>
    <mergeCell ref="HC20:HI20"/>
    <mergeCell ref="HJ20:HN20"/>
    <mergeCell ref="HO20:HS20"/>
    <mergeCell ref="HT20:HY20"/>
    <mergeCell ref="HZ20:IG20"/>
    <mergeCell ref="A21:E21"/>
    <mergeCell ref="F21:AI21"/>
    <mergeCell ref="AJ21:AO21"/>
    <mergeCell ref="AQ21:AU21"/>
    <mergeCell ref="AV21:BB21"/>
    <mergeCell ref="BC21:BH21"/>
    <mergeCell ref="BI21:BO21"/>
    <mergeCell ref="BP21:BT21"/>
    <mergeCell ref="BU21:BY21"/>
    <mergeCell ref="BZ21:CF21"/>
    <mergeCell ref="CG21:CL21"/>
    <mergeCell ref="CM21:CS21"/>
    <mergeCell ref="CT21:CX21"/>
    <mergeCell ref="CY21:DC21"/>
    <mergeCell ref="DD21:DJ21"/>
    <mergeCell ref="DK21:DP21"/>
    <mergeCell ref="DQ21:DW21"/>
    <mergeCell ref="DX21:EB21"/>
    <mergeCell ref="EC21:EG21"/>
    <mergeCell ref="EH21:EN21"/>
    <mergeCell ref="EO21:ET21"/>
    <mergeCell ref="EU21:FA21"/>
    <mergeCell ref="FB21:FH21"/>
    <mergeCell ref="FI21:FM21"/>
    <mergeCell ref="FN21:FT21"/>
    <mergeCell ref="FU21:GA21"/>
    <mergeCell ref="GB21:GH21"/>
    <mergeCell ref="GI21:GP21"/>
    <mergeCell ref="GQ21:GU21"/>
    <mergeCell ref="GV21:HB21"/>
    <mergeCell ref="HC21:HI21"/>
    <mergeCell ref="HJ21:HN21"/>
    <mergeCell ref="HO21:HS21"/>
    <mergeCell ref="HT21:HY21"/>
    <mergeCell ref="HZ21:IG21"/>
    <mergeCell ref="A22:E22"/>
    <mergeCell ref="F22:AI22"/>
    <mergeCell ref="AJ22:AO22"/>
    <mergeCell ref="AQ22:AU22"/>
    <mergeCell ref="AV22:BB22"/>
    <mergeCell ref="BC22:BH22"/>
    <mergeCell ref="BI22:BO22"/>
    <mergeCell ref="BP22:BT22"/>
    <mergeCell ref="BU22:BY22"/>
    <mergeCell ref="BZ22:CF22"/>
    <mergeCell ref="CG22:CL22"/>
    <mergeCell ref="CM22:CS22"/>
    <mergeCell ref="CT22:CX22"/>
    <mergeCell ref="CY22:DC22"/>
    <mergeCell ref="DD22:DJ22"/>
    <mergeCell ref="DK22:DP22"/>
    <mergeCell ref="DQ22:DW22"/>
    <mergeCell ref="DX22:EB22"/>
    <mergeCell ref="EC22:EG22"/>
    <mergeCell ref="EH22:EN22"/>
    <mergeCell ref="EO22:ET22"/>
    <mergeCell ref="EU22:FA22"/>
    <mergeCell ref="FB22:FH22"/>
    <mergeCell ref="FI22:FM22"/>
    <mergeCell ref="FN22:FT22"/>
    <mergeCell ref="FU22:GA22"/>
    <mergeCell ref="GB22:GH22"/>
    <mergeCell ref="GI22:GP22"/>
    <mergeCell ref="GQ22:GU22"/>
    <mergeCell ref="GV22:HB22"/>
    <mergeCell ref="HC22:HI22"/>
    <mergeCell ref="HJ22:HN22"/>
    <mergeCell ref="HO22:HS22"/>
    <mergeCell ref="HT22:HY22"/>
    <mergeCell ref="HZ22:IG22"/>
    <mergeCell ref="A23:E23"/>
    <mergeCell ref="F23:AI23"/>
    <mergeCell ref="AJ23:AO23"/>
    <mergeCell ref="AQ23:AU23"/>
    <mergeCell ref="AV23:BB23"/>
    <mergeCell ref="BC23:BH23"/>
    <mergeCell ref="BI23:BO23"/>
    <mergeCell ref="BP23:BT23"/>
    <mergeCell ref="BU23:BY23"/>
    <mergeCell ref="BZ23:CF23"/>
    <mergeCell ref="CG23:CL23"/>
    <mergeCell ref="CM23:CS23"/>
    <mergeCell ref="CT23:CX23"/>
    <mergeCell ref="CY23:DC23"/>
    <mergeCell ref="DD23:DJ23"/>
    <mergeCell ref="DK23:DP23"/>
    <mergeCell ref="DQ23:DW23"/>
    <mergeCell ref="DX23:EB23"/>
    <mergeCell ref="EC23:EG23"/>
    <mergeCell ref="EH23:EN23"/>
    <mergeCell ref="EO23:ET23"/>
    <mergeCell ref="EU23:FA23"/>
    <mergeCell ref="FB23:FH23"/>
    <mergeCell ref="FI23:FM23"/>
    <mergeCell ref="FN23:FT23"/>
    <mergeCell ref="FU23:GA23"/>
    <mergeCell ref="GB23:GH23"/>
    <mergeCell ref="GI23:GP23"/>
    <mergeCell ref="GQ23:GU23"/>
    <mergeCell ref="GV23:HB23"/>
    <mergeCell ref="HC23:HI23"/>
    <mergeCell ref="HJ23:HN23"/>
    <mergeCell ref="HO23:HS23"/>
    <mergeCell ref="HT23:HY23"/>
    <mergeCell ref="HZ23:IG23"/>
    <mergeCell ref="A24:E24"/>
    <mergeCell ref="F24:AI24"/>
    <mergeCell ref="AJ24:AO24"/>
    <mergeCell ref="AQ24:AU24"/>
    <mergeCell ref="AV24:BB24"/>
    <mergeCell ref="BC24:BH24"/>
    <mergeCell ref="BI24:BO24"/>
    <mergeCell ref="BP24:BT24"/>
    <mergeCell ref="BU24:BY24"/>
    <mergeCell ref="BZ24:CF24"/>
    <mergeCell ref="CG24:CL24"/>
    <mergeCell ref="CM24:CS24"/>
    <mergeCell ref="CT24:CX24"/>
    <mergeCell ref="CY24:DC24"/>
    <mergeCell ref="DD24:DJ24"/>
    <mergeCell ref="DK24:DP24"/>
    <mergeCell ref="DQ24:DW24"/>
    <mergeCell ref="DX24:EB24"/>
    <mergeCell ref="EC24:EG24"/>
    <mergeCell ref="EH24:EN24"/>
    <mergeCell ref="EO24:ET24"/>
    <mergeCell ref="EU24:FA24"/>
    <mergeCell ref="FB24:FH24"/>
    <mergeCell ref="FI24:FM24"/>
    <mergeCell ref="FN24:FT24"/>
    <mergeCell ref="FU24:GA24"/>
    <mergeCell ref="GB24:GH24"/>
    <mergeCell ref="GI24:GP24"/>
    <mergeCell ref="GQ24:GU24"/>
    <mergeCell ref="GV24:HB24"/>
    <mergeCell ref="HC24:HI24"/>
    <mergeCell ref="HJ24:HN24"/>
    <mergeCell ref="HO24:HS24"/>
    <mergeCell ref="HT24:HY24"/>
    <mergeCell ref="HZ24:IG24"/>
    <mergeCell ref="A25:E25"/>
    <mergeCell ref="F25:AI25"/>
    <mergeCell ref="AJ25:AO25"/>
    <mergeCell ref="AQ25:AU25"/>
    <mergeCell ref="AV25:BB25"/>
    <mergeCell ref="BC25:BH25"/>
    <mergeCell ref="BI25:BO25"/>
    <mergeCell ref="BP25:BT25"/>
    <mergeCell ref="BU25:BY25"/>
    <mergeCell ref="BZ25:CF25"/>
    <mergeCell ref="CG25:CL25"/>
    <mergeCell ref="CM25:CS25"/>
    <mergeCell ref="CT25:CX25"/>
    <mergeCell ref="CY25:DC25"/>
    <mergeCell ref="DD25:DJ25"/>
    <mergeCell ref="DK25:DP25"/>
    <mergeCell ref="DQ25:DW25"/>
    <mergeCell ref="DX25:EB25"/>
    <mergeCell ref="EC25:EG25"/>
    <mergeCell ref="EH25:EN25"/>
    <mergeCell ref="EO25:ET25"/>
    <mergeCell ref="EU25:FA25"/>
    <mergeCell ref="FB25:FH25"/>
    <mergeCell ref="FI25:FM25"/>
    <mergeCell ref="FN25:FT25"/>
    <mergeCell ref="FU25:GA25"/>
    <mergeCell ref="GB25:GH25"/>
    <mergeCell ref="GI25:GP25"/>
    <mergeCell ref="GQ25:GU25"/>
    <mergeCell ref="GV25:HB25"/>
    <mergeCell ref="HC25:HI25"/>
    <mergeCell ref="HJ25:HN25"/>
    <mergeCell ref="HO25:HS25"/>
    <mergeCell ref="HT25:HY25"/>
    <mergeCell ref="HZ25:IG25"/>
    <mergeCell ref="A26:E26"/>
    <mergeCell ref="F26:AI26"/>
    <mergeCell ref="AJ26:AO26"/>
    <mergeCell ref="AQ26:AU26"/>
    <mergeCell ref="AV26:BB26"/>
    <mergeCell ref="BC26:BH26"/>
    <mergeCell ref="BI26:BO26"/>
    <mergeCell ref="BP26:BT26"/>
    <mergeCell ref="BU26:BY26"/>
    <mergeCell ref="BZ26:CF26"/>
    <mergeCell ref="CG26:CL26"/>
    <mergeCell ref="CM26:CS26"/>
    <mergeCell ref="CT26:CX26"/>
    <mergeCell ref="CY26:DC26"/>
    <mergeCell ref="DD26:DJ26"/>
    <mergeCell ref="DK26:DP26"/>
    <mergeCell ref="DQ26:DW26"/>
    <mergeCell ref="DX26:EB26"/>
    <mergeCell ref="EC26:EG26"/>
    <mergeCell ref="EH26:EN26"/>
    <mergeCell ref="EO26:ET26"/>
    <mergeCell ref="EU26:FA26"/>
    <mergeCell ref="FB26:FH26"/>
    <mergeCell ref="FI26:FM26"/>
    <mergeCell ref="FN26:FT26"/>
    <mergeCell ref="FU26:GA26"/>
    <mergeCell ref="GB26:GH26"/>
    <mergeCell ref="GI26:GP26"/>
    <mergeCell ref="GQ26:GU26"/>
    <mergeCell ref="GV26:HB26"/>
    <mergeCell ref="HC26:HI26"/>
    <mergeCell ref="HJ26:HN26"/>
    <mergeCell ref="HO26:HS26"/>
    <mergeCell ref="HT26:HY26"/>
    <mergeCell ref="HZ26:IG26"/>
    <mergeCell ref="A27:E27"/>
    <mergeCell ref="F27:AI27"/>
    <mergeCell ref="AJ27:AO27"/>
    <mergeCell ref="AQ27:AU27"/>
    <mergeCell ref="AV27:BB27"/>
    <mergeCell ref="BC27:BH27"/>
    <mergeCell ref="BI27:BO27"/>
    <mergeCell ref="BP27:BT27"/>
    <mergeCell ref="BU27:BY27"/>
    <mergeCell ref="BZ27:CF27"/>
    <mergeCell ref="CG27:CL27"/>
    <mergeCell ref="CM27:CS27"/>
    <mergeCell ref="CT27:CX27"/>
    <mergeCell ref="CY27:DC27"/>
    <mergeCell ref="DD27:DJ27"/>
    <mergeCell ref="DK27:DP27"/>
    <mergeCell ref="DQ27:DW27"/>
    <mergeCell ref="DX27:EB27"/>
    <mergeCell ref="EC27:EG27"/>
    <mergeCell ref="EH27:EN27"/>
    <mergeCell ref="EO27:ET27"/>
    <mergeCell ref="EU27:FA27"/>
    <mergeCell ref="FB27:FH27"/>
    <mergeCell ref="FI27:FM27"/>
    <mergeCell ref="FN27:FT27"/>
    <mergeCell ref="FU27:GA27"/>
    <mergeCell ref="GB27:GH27"/>
    <mergeCell ref="GI27:GP27"/>
    <mergeCell ref="GQ27:GU27"/>
    <mergeCell ref="GV27:HB27"/>
    <mergeCell ref="HC27:HI27"/>
    <mergeCell ref="HJ27:HN27"/>
    <mergeCell ref="HO27:HS27"/>
    <mergeCell ref="HT27:HY27"/>
    <mergeCell ref="HZ27:IG27"/>
    <mergeCell ref="A28:E28"/>
    <mergeCell ref="F28:AI28"/>
    <mergeCell ref="AJ28:AO28"/>
    <mergeCell ref="AQ28:AU28"/>
    <mergeCell ref="AV28:BB28"/>
    <mergeCell ref="BC28:BH28"/>
    <mergeCell ref="BI28:BO28"/>
    <mergeCell ref="BP28:BT28"/>
    <mergeCell ref="BU28:BY28"/>
    <mergeCell ref="BZ28:CF28"/>
    <mergeCell ref="CG28:CL28"/>
    <mergeCell ref="CM28:CS28"/>
    <mergeCell ref="CT28:CX28"/>
    <mergeCell ref="CY28:DC28"/>
    <mergeCell ref="DD28:DJ28"/>
    <mergeCell ref="DK28:DP28"/>
    <mergeCell ref="DQ28:DW28"/>
    <mergeCell ref="DX28:EB28"/>
    <mergeCell ref="EC28:EG28"/>
    <mergeCell ref="EH28:EN28"/>
    <mergeCell ref="EO28:ET28"/>
    <mergeCell ref="EU28:FA28"/>
    <mergeCell ref="FB28:FH28"/>
    <mergeCell ref="FI28:FM28"/>
    <mergeCell ref="FN28:FT28"/>
    <mergeCell ref="FU28:GA28"/>
    <mergeCell ref="GB28:GH28"/>
    <mergeCell ref="GI28:GP28"/>
    <mergeCell ref="GQ28:GU28"/>
    <mergeCell ref="GV28:HB28"/>
    <mergeCell ref="HC28:HI28"/>
    <mergeCell ref="HJ28:HN28"/>
    <mergeCell ref="HO28:HS28"/>
    <mergeCell ref="HT28:HY28"/>
    <mergeCell ref="HZ28:IG28"/>
    <mergeCell ref="A29:E29"/>
    <mergeCell ref="F29:AI29"/>
    <mergeCell ref="AJ29:AO29"/>
    <mergeCell ref="AQ29:AU29"/>
    <mergeCell ref="AV29:BB29"/>
    <mergeCell ref="BC29:BH29"/>
    <mergeCell ref="BI29:BO29"/>
    <mergeCell ref="BP29:BT29"/>
    <mergeCell ref="BU29:BY29"/>
    <mergeCell ref="BZ29:CF29"/>
    <mergeCell ref="CG29:CL29"/>
    <mergeCell ref="CM29:CS29"/>
    <mergeCell ref="CT29:CX29"/>
    <mergeCell ref="CY29:DC29"/>
    <mergeCell ref="DD29:DJ29"/>
    <mergeCell ref="DK29:DP29"/>
    <mergeCell ref="DQ29:DW29"/>
    <mergeCell ref="DX29:EB29"/>
    <mergeCell ref="EC29:EG29"/>
    <mergeCell ref="EH29:EN29"/>
    <mergeCell ref="EO29:ET29"/>
    <mergeCell ref="EU29:FA29"/>
    <mergeCell ref="FB29:FH29"/>
    <mergeCell ref="FI29:FM29"/>
    <mergeCell ref="FN29:FT29"/>
    <mergeCell ref="FU29:GA29"/>
    <mergeCell ref="GB29:GH29"/>
    <mergeCell ref="GI29:GP29"/>
    <mergeCell ref="GQ29:GU29"/>
    <mergeCell ref="GV29:HB29"/>
    <mergeCell ref="HC29:HI29"/>
    <mergeCell ref="HJ29:HN29"/>
    <mergeCell ref="HO29:HS29"/>
    <mergeCell ref="HT29:HY29"/>
    <mergeCell ref="HZ29:IG29"/>
    <mergeCell ref="A30:E30"/>
    <mergeCell ref="F30:AI30"/>
    <mergeCell ref="AJ30:AO30"/>
    <mergeCell ref="AQ30:AU30"/>
    <mergeCell ref="AV30:BB30"/>
    <mergeCell ref="BC30:BH30"/>
    <mergeCell ref="BI30:BO30"/>
    <mergeCell ref="BP30:BT30"/>
    <mergeCell ref="BU30:BY30"/>
    <mergeCell ref="BZ30:CF30"/>
    <mergeCell ref="CG30:CL30"/>
    <mergeCell ref="CM30:CS30"/>
    <mergeCell ref="CT30:CX30"/>
    <mergeCell ref="CY30:DC30"/>
    <mergeCell ref="DD30:DJ30"/>
    <mergeCell ref="DK30:DP30"/>
    <mergeCell ref="DQ30:DW30"/>
    <mergeCell ref="DX30:EB30"/>
    <mergeCell ref="EC30:EG30"/>
    <mergeCell ref="EH30:EN30"/>
    <mergeCell ref="EO30:ET30"/>
    <mergeCell ref="EU30:FA30"/>
    <mergeCell ref="FB30:FH30"/>
    <mergeCell ref="FI30:FM30"/>
    <mergeCell ref="FN30:FT30"/>
    <mergeCell ref="FU30:GA30"/>
    <mergeCell ref="GB30:GH30"/>
    <mergeCell ref="GI30:GP30"/>
    <mergeCell ref="GQ30:GU30"/>
    <mergeCell ref="GV30:HB30"/>
    <mergeCell ref="HC30:HI30"/>
    <mergeCell ref="HJ30:HN30"/>
    <mergeCell ref="HO30:HS30"/>
    <mergeCell ref="HT30:HY30"/>
    <mergeCell ref="HZ30:IG30"/>
    <mergeCell ref="A31:E31"/>
    <mergeCell ref="F31:AI31"/>
    <mergeCell ref="AJ31:AO31"/>
    <mergeCell ref="AQ31:AU31"/>
    <mergeCell ref="AV31:BB31"/>
    <mergeCell ref="BC31:BH31"/>
    <mergeCell ref="BI31:BO31"/>
    <mergeCell ref="BP31:BT31"/>
    <mergeCell ref="BU31:BY31"/>
    <mergeCell ref="BZ31:CF31"/>
    <mergeCell ref="CG31:CL31"/>
    <mergeCell ref="CM31:CS31"/>
    <mergeCell ref="CT31:CX31"/>
    <mergeCell ref="CY31:DC31"/>
    <mergeCell ref="DD31:DJ31"/>
    <mergeCell ref="DK31:DP31"/>
    <mergeCell ref="DQ31:DW31"/>
    <mergeCell ref="DX31:EB31"/>
    <mergeCell ref="EC31:EG31"/>
    <mergeCell ref="EH31:EN31"/>
    <mergeCell ref="EO31:ET31"/>
    <mergeCell ref="EU31:FA31"/>
    <mergeCell ref="FB31:FH31"/>
    <mergeCell ref="FI31:FM31"/>
    <mergeCell ref="FN31:FT31"/>
    <mergeCell ref="FU31:GA31"/>
    <mergeCell ref="GB31:GH31"/>
    <mergeCell ref="GI31:GP31"/>
    <mergeCell ref="GQ31:GU31"/>
    <mergeCell ref="GV31:HB31"/>
    <mergeCell ref="HC31:HI31"/>
    <mergeCell ref="HJ31:HN31"/>
    <mergeCell ref="HO31:HS31"/>
    <mergeCell ref="HT31:HY31"/>
    <mergeCell ref="HZ31:IG31"/>
    <mergeCell ref="A32:E32"/>
    <mergeCell ref="F32:AI32"/>
    <mergeCell ref="AJ32:AO32"/>
    <mergeCell ref="AQ32:AU32"/>
    <mergeCell ref="AV32:BB32"/>
    <mergeCell ref="BC32:BH32"/>
    <mergeCell ref="BI32:BO32"/>
    <mergeCell ref="BP32:BT32"/>
    <mergeCell ref="BU32:BY32"/>
    <mergeCell ref="BZ32:CF32"/>
    <mergeCell ref="CG32:CL32"/>
    <mergeCell ref="CM32:CS32"/>
    <mergeCell ref="CT32:CX32"/>
    <mergeCell ref="CY32:DC32"/>
    <mergeCell ref="DD32:DJ32"/>
    <mergeCell ref="DK32:DP32"/>
    <mergeCell ref="DQ32:DW32"/>
    <mergeCell ref="DX32:EB32"/>
    <mergeCell ref="EC32:EG32"/>
    <mergeCell ref="EH32:EN32"/>
    <mergeCell ref="EO32:ET32"/>
    <mergeCell ref="EU32:FA32"/>
    <mergeCell ref="FB32:FH32"/>
    <mergeCell ref="FI32:FM32"/>
    <mergeCell ref="FN32:FT32"/>
    <mergeCell ref="FU32:GA32"/>
    <mergeCell ref="GB32:GH32"/>
    <mergeCell ref="GI32:GP32"/>
    <mergeCell ref="GQ32:GU32"/>
    <mergeCell ref="GV32:HB32"/>
    <mergeCell ref="HC32:HI32"/>
    <mergeCell ref="HJ32:HN32"/>
    <mergeCell ref="HO32:HS32"/>
    <mergeCell ref="HT32:HY32"/>
    <mergeCell ref="HZ32:IG32"/>
    <mergeCell ref="A33:E33"/>
    <mergeCell ref="F33:AI33"/>
    <mergeCell ref="AJ33:AO33"/>
    <mergeCell ref="AQ33:AU33"/>
    <mergeCell ref="AV33:BB33"/>
    <mergeCell ref="BC33:BH33"/>
    <mergeCell ref="BI33:BO33"/>
    <mergeCell ref="BP33:BT33"/>
    <mergeCell ref="BU33:BY33"/>
    <mergeCell ref="BZ33:CF33"/>
    <mergeCell ref="CG33:CL33"/>
    <mergeCell ref="CM33:CS33"/>
    <mergeCell ref="CT33:CX33"/>
    <mergeCell ref="CY33:DC33"/>
    <mergeCell ref="DD33:DJ33"/>
    <mergeCell ref="DK33:DP33"/>
    <mergeCell ref="DQ33:DW33"/>
    <mergeCell ref="DX33:EB33"/>
    <mergeCell ref="EC33:EG33"/>
    <mergeCell ref="EH33:EN33"/>
    <mergeCell ref="EO33:ET33"/>
    <mergeCell ref="EU33:FA33"/>
    <mergeCell ref="FB33:FH33"/>
    <mergeCell ref="FI33:FM33"/>
    <mergeCell ref="FN33:FT33"/>
    <mergeCell ref="FU33:GA33"/>
    <mergeCell ref="GB33:GH33"/>
    <mergeCell ref="GI33:GP33"/>
    <mergeCell ref="GQ33:GU33"/>
    <mergeCell ref="GV33:HB33"/>
    <mergeCell ref="HC33:HI33"/>
    <mergeCell ref="HJ33:HN33"/>
    <mergeCell ref="HO33:HS33"/>
    <mergeCell ref="HT33:HY33"/>
    <mergeCell ref="HZ33:IG33"/>
    <mergeCell ref="A34:E34"/>
    <mergeCell ref="F34:AI34"/>
    <mergeCell ref="AJ34:AO34"/>
    <mergeCell ref="AQ34:AU34"/>
    <mergeCell ref="AV34:BB34"/>
    <mergeCell ref="BC34:BH34"/>
    <mergeCell ref="BI34:BO34"/>
    <mergeCell ref="BP34:BT34"/>
    <mergeCell ref="BU34:BY34"/>
    <mergeCell ref="BZ34:CF34"/>
    <mergeCell ref="CG34:CL34"/>
    <mergeCell ref="CM34:CS34"/>
    <mergeCell ref="CT34:CX34"/>
    <mergeCell ref="CY34:DC34"/>
    <mergeCell ref="DD34:DJ34"/>
    <mergeCell ref="DK34:DP34"/>
    <mergeCell ref="DQ34:DW34"/>
    <mergeCell ref="DX34:EB34"/>
    <mergeCell ref="EC34:EG34"/>
    <mergeCell ref="EH34:EN34"/>
    <mergeCell ref="EO34:ET34"/>
    <mergeCell ref="EU34:FA34"/>
    <mergeCell ref="FB34:FH34"/>
    <mergeCell ref="FI34:FM34"/>
    <mergeCell ref="FN34:FT34"/>
    <mergeCell ref="FU34:GA34"/>
    <mergeCell ref="GB34:GH34"/>
    <mergeCell ref="GI34:GP34"/>
    <mergeCell ref="GQ34:GU34"/>
    <mergeCell ref="GV34:HB34"/>
    <mergeCell ref="HC34:HI34"/>
    <mergeCell ref="HJ34:HN34"/>
    <mergeCell ref="HO34:HS34"/>
    <mergeCell ref="HT34:HY34"/>
    <mergeCell ref="HZ34:IG34"/>
    <mergeCell ref="A35:E35"/>
    <mergeCell ref="F35:AI35"/>
    <mergeCell ref="AJ35:AO35"/>
    <mergeCell ref="AQ35:AU35"/>
    <mergeCell ref="AV35:BB35"/>
    <mergeCell ref="BC35:BH35"/>
    <mergeCell ref="BI35:BO35"/>
    <mergeCell ref="BP35:BT35"/>
    <mergeCell ref="BU35:BY35"/>
    <mergeCell ref="BZ35:CF35"/>
    <mergeCell ref="CG35:CL35"/>
    <mergeCell ref="CM35:CS35"/>
    <mergeCell ref="CT35:CX35"/>
    <mergeCell ref="CY35:DC35"/>
    <mergeCell ref="DD35:DJ35"/>
    <mergeCell ref="DK35:DP35"/>
    <mergeCell ref="DQ35:DW35"/>
    <mergeCell ref="DX35:EB35"/>
    <mergeCell ref="EC35:EG35"/>
    <mergeCell ref="EH35:EN35"/>
    <mergeCell ref="EO35:ET35"/>
    <mergeCell ref="EU35:FA35"/>
    <mergeCell ref="FB35:FH35"/>
    <mergeCell ref="FI35:FM35"/>
    <mergeCell ref="FN35:FT35"/>
    <mergeCell ref="FU35:GA35"/>
    <mergeCell ref="GB35:GH35"/>
    <mergeCell ref="GI35:GP35"/>
    <mergeCell ref="GQ35:GU35"/>
    <mergeCell ref="GV35:HB35"/>
    <mergeCell ref="HC35:HI35"/>
    <mergeCell ref="HJ35:HN35"/>
    <mergeCell ref="HO35:HS35"/>
    <mergeCell ref="HT35:HY35"/>
    <mergeCell ref="HZ35:IG35"/>
    <mergeCell ref="A36:E36"/>
    <mergeCell ref="F36:AI36"/>
    <mergeCell ref="AJ36:AO36"/>
    <mergeCell ref="AQ36:AU36"/>
    <mergeCell ref="AV36:BB36"/>
    <mergeCell ref="BC36:BH36"/>
    <mergeCell ref="BI36:BO36"/>
    <mergeCell ref="BP36:BT36"/>
    <mergeCell ref="BU36:BY36"/>
    <mergeCell ref="BZ36:CF36"/>
    <mergeCell ref="CG36:CL36"/>
    <mergeCell ref="CM36:CS36"/>
    <mergeCell ref="CT36:CX36"/>
    <mergeCell ref="CY36:DC36"/>
    <mergeCell ref="DD36:DJ36"/>
    <mergeCell ref="DK36:DP36"/>
    <mergeCell ref="DQ36:DW36"/>
    <mergeCell ref="DX36:EB36"/>
    <mergeCell ref="EC36:EG36"/>
    <mergeCell ref="EH36:EN36"/>
    <mergeCell ref="EO36:ET36"/>
    <mergeCell ref="EU36:FA36"/>
    <mergeCell ref="FB36:FH36"/>
    <mergeCell ref="FI36:FM36"/>
    <mergeCell ref="FN36:FT36"/>
    <mergeCell ref="FU36:GA36"/>
    <mergeCell ref="GB36:GH36"/>
    <mergeCell ref="GI36:GP36"/>
    <mergeCell ref="GQ36:GU36"/>
    <mergeCell ref="GV36:HB36"/>
    <mergeCell ref="HC36:HI36"/>
    <mergeCell ref="HJ36:HN36"/>
    <mergeCell ref="HO36:HS36"/>
    <mergeCell ref="HT36:HY36"/>
    <mergeCell ref="HZ36:IG36"/>
    <mergeCell ref="A37:E37"/>
    <mergeCell ref="F37:AI37"/>
    <mergeCell ref="AJ37:AO37"/>
    <mergeCell ref="AQ37:AU37"/>
    <mergeCell ref="AV37:BB37"/>
    <mergeCell ref="BC37:BH37"/>
    <mergeCell ref="BI37:BO37"/>
    <mergeCell ref="BP37:BT37"/>
    <mergeCell ref="BU37:BY37"/>
    <mergeCell ref="BZ37:CF37"/>
    <mergeCell ref="CG37:CL37"/>
    <mergeCell ref="CM37:CS37"/>
    <mergeCell ref="CT37:CX37"/>
    <mergeCell ref="CY37:DC37"/>
    <mergeCell ref="DD37:DJ37"/>
    <mergeCell ref="DK37:DP37"/>
    <mergeCell ref="DQ37:DW37"/>
    <mergeCell ref="DX37:EB37"/>
    <mergeCell ref="EC37:EG37"/>
    <mergeCell ref="EH37:EN37"/>
    <mergeCell ref="EO37:ET37"/>
    <mergeCell ref="EU37:FA37"/>
    <mergeCell ref="FB37:FH37"/>
    <mergeCell ref="FI37:FM37"/>
    <mergeCell ref="FN37:FT37"/>
    <mergeCell ref="FU37:GA37"/>
    <mergeCell ref="GB37:GH37"/>
    <mergeCell ref="GI37:GP37"/>
    <mergeCell ref="GQ37:GU37"/>
    <mergeCell ref="GV37:HB37"/>
    <mergeCell ref="HC37:HI37"/>
    <mergeCell ref="HJ37:HN37"/>
    <mergeCell ref="HO37:HS37"/>
    <mergeCell ref="HT37:HY37"/>
    <mergeCell ref="HZ37:IG37"/>
    <mergeCell ref="A38:E38"/>
    <mergeCell ref="F38:AI38"/>
    <mergeCell ref="AJ38:AO38"/>
    <mergeCell ref="AQ38:AU38"/>
    <mergeCell ref="AV38:BB38"/>
    <mergeCell ref="BC38:BH38"/>
    <mergeCell ref="BI38:BO38"/>
    <mergeCell ref="BP38:BT38"/>
    <mergeCell ref="BU38:BY38"/>
    <mergeCell ref="BZ38:CF38"/>
    <mergeCell ref="CG38:CL38"/>
    <mergeCell ref="CM38:CS38"/>
    <mergeCell ref="CT38:CX38"/>
    <mergeCell ref="CY38:DC38"/>
    <mergeCell ref="DD38:DJ38"/>
    <mergeCell ref="DK38:DP38"/>
    <mergeCell ref="DQ38:DW38"/>
    <mergeCell ref="DX38:EB38"/>
    <mergeCell ref="EC38:EG38"/>
    <mergeCell ref="EH38:EN38"/>
    <mergeCell ref="EO38:ET38"/>
    <mergeCell ref="EU38:FA38"/>
    <mergeCell ref="FB38:FH38"/>
    <mergeCell ref="FI38:FM38"/>
    <mergeCell ref="FN38:FT38"/>
    <mergeCell ref="FU38:GA38"/>
    <mergeCell ref="GB38:GH38"/>
    <mergeCell ref="GI38:GP38"/>
    <mergeCell ref="GQ38:GU38"/>
    <mergeCell ref="GV38:HB38"/>
    <mergeCell ref="HC38:HI38"/>
    <mergeCell ref="HJ38:HN38"/>
    <mergeCell ref="HO38:HS38"/>
    <mergeCell ref="HT38:HY38"/>
    <mergeCell ref="HZ38:IG38"/>
    <mergeCell ref="A39:E39"/>
    <mergeCell ref="F39:AI39"/>
    <mergeCell ref="AJ39:AO39"/>
    <mergeCell ref="AQ39:AU39"/>
    <mergeCell ref="AV39:BB39"/>
    <mergeCell ref="BC39:BH39"/>
    <mergeCell ref="BI39:BO39"/>
    <mergeCell ref="BP39:BT39"/>
    <mergeCell ref="BU39:BY39"/>
    <mergeCell ref="BZ39:CF39"/>
    <mergeCell ref="CG39:CL39"/>
    <mergeCell ref="CM39:CS39"/>
    <mergeCell ref="CT39:CX39"/>
    <mergeCell ref="CY39:DC39"/>
    <mergeCell ref="DD39:DJ39"/>
    <mergeCell ref="DK39:DP39"/>
    <mergeCell ref="DQ39:DW39"/>
    <mergeCell ref="DX39:EB39"/>
    <mergeCell ref="EC39:EG39"/>
    <mergeCell ref="EH39:EN39"/>
    <mergeCell ref="EO39:ET39"/>
    <mergeCell ref="EU39:FA39"/>
    <mergeCell ref="FB39:FH39"/>
    <mergeCell ref="FI39:FM39"/>
    <mergeCell ref="FN39:FT39"/>
    <mergeCell ref="FU39:GA39"/>
    <mergeCell ref="GB39:GH39"/>
    <mergeCell ref="GI39:GP39"/>
    <mergeCell ref="GQ39:GU39"/>
    <mergeCell ref="GV39:HB39"/>
    <mergeCell ref="HC39:HI39"/>
    <mergeCell ref="HJ39:HN39"/>
    <mergeCell ref="HO39:HS39"/>
    <mergeCell ref="HT39:HY39"/>
    <mergeCell ref="HZ39:IG39"/>
    <mergeCell ref="A40:E40"/>
    <mergeCell ref="F40:AI40"/>
    <mergeCell ref="AJ40:AO40"/>
    <mergeCell ref="AQ40:AU40"/>
    <mergeCell ref="AV40:BB40"/>
    <mergeCell ref="BC40:BH40"/>
    <mergeCell ref="BI40:BO40"/>
    <mergeCell ref="BP40:BT40"/>
    <mergeCell ref="BU40:BY40"/>
    <mergeCell ref="BZ40:CF40"/>
    <mergeCell ref="CG40:CL40"/>
    <mergeCell ref="CM40:CS40"/>
    <mergeCell ref="CT40:CX40"/>
    <mergeCell ref="CY40:DC40"/>
    <mergeCell ref="DD40:DJ40"/>
    <mergeCell ref="DK40:DP40"/>
    <mergeCell ref="DQ40:DW40"/>
    <mergeCell ref="DX40:EB40"/>
    <mergeCell ref="EC40:EG40"/>
    <mergeCell ref="EH40:EN40"/>
    <mergeCell ref="EO40:ET40"/>
    <mergeCell ref="EU40:FA40"/>
    <mergeCell ref="FB40:FH40"/>
    <mergeCell ref="FI40:FM40"/>
    <mergeCell ref="FN40:FT40"/>
    <mergeCell ref="FU40:GA40"/>
    <mergeCell ref="GB40:GH40"/>
    <mergeCell ref="GI40:GP40"/>
    <mergeCell ref="GQ40:GU40"/>
    <mergeCell ref="GV40:HB40"/>
    <mergeCell ref="HC40:HI40"/>
    <mergeCell ref="HJ40:HN40"/>
    <mergeCell ref="HO40:HS40"/>
    <mergeCell ref="HT40:HY40"/>
    <mergeCell ref="HZ40:IG40"/>
    <mergeCell ref="A41:E41"/>
    <mergeCell ref="F41:AI41"/>
    <mergeCell ref="AJ41:AO41"/>
    <mergeCell ref="AQ41:AU41"/>
    <mergeCell ref="AV41:BB41"/>
    <mergeCell ref="BC41:BH41"/>
    <mergeCell ref="BI41:BO41"/>
    <mergeCell ref="BP41:BT41"/>
    <mergeCell ref="BU41:BY41"/>
    <mergeCell ref="BZ41:CF41"/>
    <mergeCell ref="CG41:CL41"/>
    <mergeCell ref="CM41:CS41"/>
    <mergeCell ref="CT41:CX41"/>
    <mergeCell ref="CY41:DC41"/>
    <mergeCell ref="DD41:DJ41"/>
    <mergeCell ref="DK41:DP41"/>
    <mergeCell ref="DQ41:DW41"/>
    <mergeCell ref="DX41:EB41"/>
    <mergeCell ref="EC41:EG41"/>
    <mergeCell ref="EH41:EN41"/>
    <mergeCell ref="EO41:ET41"/>
    <mergeCell ref="EU41:FA41"/>
    <mergeCell ref="FB41:FH41"/>
    <mergeCell ref="FI41:FM41"/>
    <mergeCell ref="FN41:FT41"/>
    <mergeCell ref="FU41:GA41"/>
    <mergeCell ref="GB41:GH41"/>
    <mergeCell ref="GI41:GP41"/>
    <mergeCell ref="GQ41:GU41"/>
    <mergeCell ref="GV41:HB41"/>
    <mergeCell ref="HC41:HI41"/>
    <mergeCell ref="HJ41:HN41"/>
    <mergeCell ref="HO41:HS41"/>
    <mergeCell ref="HT41:HY41"/>
    <mergeCell ref="HZ41:IG41"/>
    <mergeCell ref="A42:E42"/>
    <mergeCell ref="F42:AI42"/>
    <mergeCell ref="AJ42:AO42"/>
    <mergeCell ref="AQ42:AU42"/>
    <mergeCell ref="AV42:BB42"/>
    <mergeCell ref="BC42:BH42"/>
    <mergeCell ref="BI42:BO42"/>
    <mergeCell ref="BP42:BT42"/>
    <mergeCell ref="BU42:BY42"/>
    <mergeCell ref="BZ42:CF42"/>
    <mergeCell ref="CG42:CL42"/>
    <mergeCell ref="CM42:CS42"/>
    <mergeCell ref="CT42:CX42"/>
    <mergeCell ref="CY42:DC42"/>
    <mergeCell ref="DD42:DJ42"/>
    <mergeCell ref="DK42:DP42"/>
    <mergeCell ref="DQ42:DW42"/>
    <mergeCell ref="DX42:EB42"/>
    <mergeCell ref="EC42:EG42"/>
    <mergeCell ref="EH42:EN42"/>
    <mergeCell ref="EO42:ET42"/>
    <mergeCell ref="EU42:FA42"/>
    <mergeCell ref="FB42:FH42"/>
    <mergeCell ref="FI42:FM42"/>
    <mergeCell ref="FN42:FT42"/>
    <mergeCell ref="FU42:GA42"/>
    <mergeCell ref="GB42:GH42"/>
    <mergeCell ref="GI42:GP42"/>
    <mergeCell ref="GQ42:GU42"/>
    <mergeCell ref="GV42:HB42"/>
    <mergeCell ref="HC42:HI42"/>
    <mergeCell ref="HJ42:HN42"/>
    <mergeCell ref="HO42:HS42"/>
    <mergeCell ref="HT42:HY42"/>
    <mergeCell ref="HZ42:IG42"/>
    <mergeCell ref="A43:E43"/>
    <mergeCell ref="F43:AI43"/>
    <mergeCell ref="AJ43:AO43"/>
    <mergeCell ref="AQ43:AU43"/>
    <mergeCell ref="AV43:BB43"/>
    <mergeCell ref="BC43:BH43"/>
    <mergeCell ref="BI43:BO43"/>
    <mergeCell ref="BP43:BT43"/>
    <mergeCell ref="BU43:BY43"/>
    <mergeCell ref="BZ43:CF43"/>
    <mergeCell ref="CG43:CL43"/>
    <mergeCell ref="CM43:CS43"/>
    <mergeCell ref="CT43:CX43"/>
    <mergeCell ref="CY43:DC43"/>
    <mergeCell ref="DD43:DJ43"/>
    <mergeCell ref="DK43:DP43"/>
    <mergeCell ref="DQ43:DW43"/>
    <mergeCell ref="DX43:EB43"/>
    <mergeCell ref="EC43:EG43"/>
    <mergeCell ref="EH43:EN43"/>
    <mergeCell ref="EO43:ET43"/>
    <mergeCell ref="EU43:FA43"/>
    <mergeCell ref="FB43:FH43"/>
    <mergeCell ref="FI43:FM43"/>
    <mergeCell ref="FN43:FT43"/>
    <mergeCell ref="FU43:GA43"/>
    <mergeCell ref="GB43:GH43"/>
    <mergeCell ref="GI43:GP43"/>
    <mergeCell ref="GQ43:GU43"/>
    <mergeCell ref="GV43:HB43"/>
    <mergeCell ref="HC43:HI43"/>
    <mergeCell ref="HJ43:HN43"/>
    <mergeCell ref="HO43:HS43"/>
    <mergeCell ref="HT43:HY43"/>
    <mergeCell ref="HZ43:IG43"/>
    <mergeCell ref="A44:E44"/>
    <mergeCell ref="F44:AI44"/>
    <mergeCell ref="AJ44:AO44"/>
    <mergeCell ref="AQ44:AU44"/>
    <mergeCell ref="AV44:BB44"/>
    <mergeCell ref="BC44:BH44"/>
    <mergeCell ref="BI44:BO44"/>
    <mergeCell ref="BP44:BT44"/>
    <mergeCell ref="BU44:BY44"/>
    <mergeCell ref="BZ44:CF44"/>
    <mergeCell ref="CG44:CL44"/>
    <mergeCell ref="CM44:CS44"/>
    <mergeCell ref="CT44:CX44"/>
    <mergeCell ref="CY44:DC44"/>
    <mergeCell ref="DD44:DJ44"/>
    <mergeCell ref="DK44:DP44"/>
    <mergeCell ref="DQ44:DW44"/>
    <mergeCell ref="DX44:EB44"/>
    <mergeCell ref="EC44:EG44"/>
    <mergeCell ref="EH44:EN44"/>
    <mergeCell ref="EO44:ET44"/>
    <mergeCell ref="EU44:FA44"/>
    <mergeCell ref="FB44:FH44"/>
    <mergeCell ref="FI44:FM44"/>
    <mergeCell ref="FN44:FT44"/>
    <mergeCell ref="FU44:GA44"/>
    <mergeCell ref="GB44:GH44"/>
    <mergeCell ref="GI44:GP44"/>
    <mergeCell ref="GQ44:GU44"/>
    <mergeCell ref="GV44:HB44"/>
    <mergeCell ref="HC44:HI44"/>
    <mergeCell ref="HJ44:HN44"/>
    <mergeCell ref="HO44:HS44"/>
    <mergeCell ref="HT44:HY44"/>
    <mergeCell ref="HZ44:IG44"/>
    <mergeCell ref="A45:E45"/>
    <mergeCell ref="F45:AI45"/>
    <mergeCell ref="AJ45:AO45"/>
    <mergeCell ref="AQ45:AU45"/>
    <mergeCell ref="AV45:BB45"/>
    <mergeCell ref="BC45:BH45"/>
    <mergeCell ref="BI45:BO45"/>
    <mergeCell ref="BP45:BT45"/>
    <mergeCell ref="BU45:BY45"/>
    <mergeCell ref="BZ45:CF45"/>
    <mergeCell ref="CG45:CL45"/>
    <mergeCell ref="CM45:CS45"/>
    <mergeCell ref="CT45:CX45"/>
    <mergeCell ref="CY45:DC45"/>
    <mergeCell ref="DD45:DJ45"/>
    <mergeCell ref="DK45:DP45"/>
    <mergeCell ref="DQ45:DW45"/>
    <mergeCell ref="DX45:EB45"/>
    <mergeCell ref="EC45:EG45"/>
    <mergeCell ref="EH45:EN45"/>
    <mergeCell ref="EO45:ET45"/>
    <mergeCell ref="EU45:FA45"/>
    <mergeCell ref="FB45:FH45"/>
    <mergeCell ref="FI45:FM45"/>
    <mergeCell ref="FN45:FT45"/>
    <mergeCell ref="FU45:GA45"/>
    <mergeCell ref="GB45:GH45"/>
    <mergeCell ref="GI45:GP45"/>
    <mergeCell ref="GQ45:GU45"/>
    <mergeCell ref="GV45:HB45"/>
    <mergeCell ref="HC45:HI45"/>
    <mergeCell ref="HJ45:HN45"/>
    <mergeCell ref="HO45:HS45"/>
    <mergeCell ref="HT45:HY45"/>
    <mergeCell ref="HZ45:IG45"/>
    <mergeCell ref="A46:E46"/>
    <mergeCell ref="F46:AI46"/>
    <mergeCell ref="AJ46:AO46"/>
    <mergeCell ref="AQ46:AU46"/>
    <mergeCell ref="AV46:BB46"/>
    <mergeCell ref="BC46:BH46"/>
    <mergeCell ref="BI46:BO46"/>
    <mergeCell ref="BP46:BT46"/>
    <mergeCell ref="BU46:BY46"/>
    <mergeCell ref="BZ46:CF46"/>
    <mergeCell ref="CG46:CL46"/>
    <mergeCell ref="CM46:CS46"/>
    <mergeCell ref="CT46:CX46"/>
    <mergeCell ref="CY46:DC46"/>
    <mergeCell ref="DD46:DJ46"/>
    <mergeCell ref="DK46:DP46"/>
    <mergeCell ref="DQ46:DW46"/>
    <mergeCell ref="DX46:EB46"/>
    <mergeCell ref="EC46:EG46"/>
    <mergeCell ref="EH46:EN46"/>
    <mergeCell ref="EO46:ET46"/>
    <mergeCell ref="EU46:FA46"/>
    <mergeCell ref="FB46:FH46"/>
    <mergeCell ref="FI46:FM46"/>
    <mergeCell ref="FN46:FT46"/>
    <mergeCell ref="FU46:GA46"/>
    <mergeCell ref="GB46:GH46"/>
    <mergeCell ref="GI46:GP46"/>
    <mergeCell ref="GQ46:GU46"/>
    <mergeCell ref="GV46:HB46"/>
    <mergeCell ref="HC46:HI46"/>
    <mergeCell ref="HJ46:HN46"/>
    <mergeCell ref="HO46:HS46"/>
    <mergeCell ref="HT46:HY46"/>
    <mergeCell ref="HZ46:IG46"/>
    <mergeCell ref="A47:E47"/>
    <mergeCell ref="F47:AI47"/>
    <mergeCell ref="AJ47:AO47"/>
    <mergeCell ref="AQ47:AU47"/>
    <mergeCell ref="AV47:BB47"/>
    <mergeCell ref="BC47:BH47"/>
    <mergeCell ref="BI47:BO47"/>
    <mergeCell ref="BP47:BT47"/>
    <mergeCell ref="BU47:BY47"/>
    <mergeCell ref="BZ47:CF47"/>
    <mergeCell ref="CG47:CL47"/>
    <mergeCell ref="CM47:CS47"/>
    <mergeCell ref="CT47:CX47"/>
    <mergeCell ref="CY47:DC47"/>
    <mergeCell ref="DD47:DJ47"/>
    <mergeCell ref="DK47:DP47"/>
    <mergeCell ref="DQ47:DW47"/>
    <mergeCell ref="DX47:EB47"/>
    <mergeCell ref="EC47:EG47"/>
    <mergeCell ref="EH47:EN47"/>
    <mergeCell ref="EO47:ET47"/>
    <mergeCell ref="EU47:FA47"/>
    <mergeCell ref="FB47:FH47"/>
    <mergeCell ref="FI47:FM47"/>
    <mergeCell ref="FN47:FT47"/>
    <mergeCell ref="FU47:GA47"/>
    <mergeCell ref="GB47:GH47"/>
    <mergeCell ref="GI47:GP47"/>
    <mergeCell ref="GQ47:GU47"/>
    <mergeCell ref="GV47:HB47"/>
    <mergeCell ref="HC47:HI47"/>
    <mergeCell ref="HJ47:HN47"/>
    <mergeCell ref="HO47:HS47"/>
    <mergeCell ref="HT47:HY47"/>
    <mergeCell ref="HZ47:IG47"/>
    <mergeCell ref="A48:E48"/>
    <mergeCell ref="F48:AI48"/>
    <mergeCell ref="AJ48:AO48"/>
    <mergeCell ref="AQ48:AU48"/>
    <mergeCell ref="AV48:BB48"/>
    <mergeCell ref="BC48:BH48"/>
    <mergeCell ref="BI48:BO48"/>
    <mergeCell ref="BP48:BT48"/>
    <mergeCell ref="BU48:BY48"/>
    <mergeCell ref="BZ48:CF48"/>
    <mergeCell ref="CG48:CL48"/>
    <mergeCell ref="CM48:CS48"/>
    <mergeCell ref="CT48:CX48"/>
    <mergeCell ref="CY48:DC48"/>
    <mergeCell ref="DD48:DJ48"/>
    <mergeCell ref="DK48:DP48"/>
    <mergeCell ref="DQ48:DW48"/>
    <mergeCell ref="DX48:EB48"/>
    <mergeCell ref="EC48:EG48"/>
    <mergeCell ref="EH48:EN48"/>
    <mergeCell ref="EO48:ET48"/>
    <mergeCell ref="EU48:FA48"/>
    <mergeCell ref="FB48:FH48"/>
    <mergeCell ref="FI48:FM48"/>
    <mergeCell ref="FN48:FT48"/>
    <mergeCell ref="FU48:GA48"/>
    <mergeCell ref="GB48:GH48"/>
    <mergeCell ref="GI48:GP48"/>
    <mergeCell ref="GQ48:GU48"/>
    <mergeCell ref="GV48:HB48"/>
    <mergeCell ref="HC48:HI48"/>
    <mergeCell ref="HJ48:HN48"/>
    <mergeCell ref="HO48:HS48"/>
    <mergeCell ref="HT48:HY48"/>
    <mergeCell ref="HZ48:IG48"/>
    <mergeCell ref="A49:E49"/>
    <mergeCell ref="F49:AI49"/>
    <mergeCell ref="AJ49:AO49"/>
    <mergeCell ref="AQ49:AU49"/>
    <mergeCell ref="AV49:BB49"/>
    <mergeCell ref="BC49:BH49"/>
    <mergeCell ref="BI49:BO49"/>
    <mergeCell ref="BP49:BT49"/>
    <mergeCell ref="BU49:BY49"/>
    <mergeCell ref="BZ49:CF49"/>
    <mergeCell ref="CG49:CL49"/>
    <mergeCell ref="CM49:CS49"/>
    <mergeCell ref="CT49:CX49"/>
    <mergeCell ref="CY49:DC49"/>
    <mergeCell ref="DD49:DJ49"/>
    <mergeCell ref="DK49:DP49"/>
    <mergeCell ref="DQ49:DW49"/>
    <mergeCell ref="DX49:EB49"/>
    <mergeCell ref="EC49:EG49"/>
    <mergeCell ref="EH49:EN49"/>
    <mergeCell ref="EO49:ET49"/>
    <mergeCell ref="EU49:FA49"/>
    <mergeCell ref="FB49:FH49"/>
    <mergeCell ref="FI49:FM49"/>
    <mergeCell ref="FN49:FT49"/>
    <mergeCell ref="FU49:GA49"/>
    <mergeCell ref="GB49:GH49"/>
    <mergeCell ref="GI49:GP49"/>
    <mergeCell ref="GQ49:GU49"/>
    <mergeCell ref="GV49:HB49"/>
    <mergeCell ref="HC49:HI49"/>
    <mergeCell ref="HJ49:HN49"/>
    <mergeCell ref="HO49:HS49"/>
    <mergeCell ref="HT49:HY49"/>
    <mergeCell ref="HZ49:IG49"/>
    <mergeCell ref="A50:E50"/>
    <mergeCell ref="F50:AI50"/>
    <mergeCell ref="AJ50:AO50"/>
    <mergeCell ref="AQ50:AU50"/>
    <mergeCell ref="AV50:BB50"/>
    <mergeCell ref="BC50:BH50"/>
    <mergeCell ref="BI50:BO50"/>
    <mergeCell ref="BP50:BT50"/>
    <mergeCell ref="BU50:BY50"/>
    <mergeCell ref="BZ50:CF50"/>
    <mergeCell ref="CG50:CL50"/>
    <mergeCell ref="CM50:CS50"/>
    <mergeCell ref="CT50:CX50"/>
    <mergeCell ref="CY50:DC50"/>
    <mergeCell ref="DD50:DJ50"/>
    <mergeCell ref="DK50:DP50"/>
    <mergeCell ref="DQ50:DW50"/>
    <mergeCell ref="DX50:EB50"/>
    <mergeCell ref="EC50:EG50"/>
    <mergeCell ref="EH50:EN50"/>
    <mergeCell ref="EO50:ET50"/>
    <mergeCell ref="EU50:FA50"/>
    <mergeCell ref="FB50:FH50"/>
    <mergeCell ref="FI50:FM50"/>
    <mergeCell ref="FN50:FT50"/>
    <mergeCell ref="FU50:GA50"/>
    <mergeCell ref="GB50:GH50"/>
    <mergeCell ref="GI50:GP50"/>
    <mergeCell ref="GQ50:GU50"/>
    <mergeCell ref="GV50:HB50"/>
    <mergeCell ref="HC50:HI50"/>
    <mergeCell ref="HJ50:HN50"/>
    <mergeCell ref="HO50:HS50"/>
    <mergeCell ref="HT50:HY50"/>
    <mergeCell ref="HZ50:IG50"/>
    <mergeCell ref="A51:E51"/>
    <mergeCell ref="F51:AI51"/>
    <mergeCell ref="AJ51:AO51"/>
    <mergeCell ref="AQ51:AU51"/>
    <mergeCell ref="AV51:BB51"/>
    <mergeCell ref="BC51:BH51"/>
    <mergeCell ref="BI51:BO51"/>
    <mergeCell ref="BP51:BT51"/>
    <mergeCell ref="BU51:BY51"/>
    <mergeCell ref="BZ51:CF51"/>
    <mergeCell ref="CG51:CL51"/>
    <mergeCell ref="CM51:CS51"/>
    <mergeCell ref="CT51:CX51"/>
    <mergeCell ref="CY51:DC51"/>
    <mergeCell ref="DD51:DJ51"/>
    <mergeCell ref="DK51:DP51"/>
    <mergeCell ref="DQ51:DW51"/>
    <mergeCell ref="DX51:EB51"/>
    <mergeCell ref="EC51:EG51"/>
    <mergeCell ref="EH51:EN51"/>
    <mergeCell ref="EO51:ET51"/>
    <mergeCell ref="EU51:FA51"/>
    <mergeCell ref="FB51:FH51"/>
    <mergeCell ref="FI51:FM51"/>
    <mergeCell ref="FN51:FT51"/>
    <mergeCell ref="FU51:GA51"/>
    <mergeCell ref="GB51:GH51"/>
    <mergeCell ref="GI51:GP51"/>
    <mergeCell ref="GQ51:GU51"/>
    <mergeCell ref="GV51:HB51"/>
    <mergeCell ref="HC51:HI51"/>
    <mergeCell ref="HJ51:HN51"/>
    <mergeCell ref="HO51:HS51"/>
    <mergeCell ref="HT51:HY51"/>
    <mergeCell ref="HZ51:IG51"/>
    <mergeCell ref="A52:E52"/>
    <mergeCell ref="F52:AI52"/>
    <mergeCell ref="AJ52:AO52"/>
    <mergeCell ref="AQ52:AU52"/>
    <mergeCell ref="AV52:BB52"/>
    <mergeCell ref="BC52:BH52"/>
    <mergeCell ref="BI52:BO52"/>
    <mergeCell ref="BP52:BT52"/>
    <mergeCell ref="BU52:BY52"/>
    <mergeCell ref="BZ52:CF52"/>
    <mergeCell ref="CG52:CL52"/>
    <mergeCell ref="CM52:CS52"/>
    <mergeCell ref="CT52:CX52"/>
    <mergeCell ref="CY52:DC52"/>
    <mergeCell ref="DD52:DJ52"/>
    <mergeCell ref="DK52:DP52"/>
    <mergeCell ref="DQ52:DW52"/>
    <mergeCell ref="DX52:EB52"/>
    <mergeCell ref="EC52:EG52"/>
    <mergeCell ref="EH52:EN52"/>
    <mergeCell ref="EO52:ET52"/>
    <mergeCell ref="EU52:FA52"/>
    <mergeCell ref="FB52:FH52"/>
    <mergeCell ref="FI52:FM52"/>
    <mergeCell ref="FN52:FT52"/>
    <mergeCell ref="FU52:GA52"/>
    <mergeCell ref="GB52:GH52"/>
    <mergeCell ref="GI52:GP52"/>
    <mergeCell ref="GQ52:GU52"/>
    <mergeCell ref="GV52:HB52"/>
    <mergeCell ref="HC52:HI52"/>
    <mergeCell ref="HJ52:HN52"/>
    <mergeCell ref="HO52:HS52"/>
    <mergeCell ref="HT52:HY52"/>
    <mergeCell ref="HZ52:IG52"/>
    <mergeCell ref="A53:E53"/>
    <mergeCell ref="F53:AI53"/>
    <mergeCell ref="AJ53:AO53"/>
    <mergeCell ref="AQ53:AU53"/>
    <mergeCell ref="AV53:BB53"/>
    <mergeCell ref="BC53:BH53"/>
    <mergeCell ref="BI53:BO53"/>
    <mergeCell ref="BP53:BT53"/>
    <mergeCell ref="BU53:BY53"/>
    <mergeCell ref="BZ53:CF53"/>
    <mergeCell ref="CG53:CL53"/>
    <mergeCell ref="CM53:CS53"/>
    <mergeCell ref="CT53:CX53"/>
    <mergeCell ref="CY53:DC53"/>
    <mergeCell ref="DD53:DJ53"/>
    <mergeCell ref="DK53:DP53"/>
    <mergeCell ref="DQ53:DW53"/>
    <mergeCell ref="DX53:EB53"/>
    <mergeCell ref="EC53:EG53"/>
    <mergeCell ref="EH53:EN53"/>
    <mergeCell ref="EO53:ET53"/>
    <mergeCell ref="EU53:FA53"/>
    <mergeCell ref="FB53:FH53"/>
    <mergeCell ref="FI53:FM53"/>
    <mergeCell ref="FN53:FT53"/>
    <mergeCell ref="FU53:GA53"/>
    <mergeCell ref="GB53:GH53"/>
    <mergeCell ref="GI53:GP53"/>
    <mergeCell ref="GQ53:GU53"/>
    <mergeCell ref="GV53:HB53"/>
    <mergeCell ref="HC53:HI53"/>
    <mergeCell ref="HJ53:HN53"/>
    <mergeCell ref="HO53:HS53"/>
    <mergeCell ref="HT53:HY53"/>
    <mergeCell ref="HZ53:IG53"/>
    <mergeCell ref="A54:E54"/>
    <mergeCell ref="F54:AI54"/>
    <mergeCell ref="AJ54:AO54"/>
    <mergeCell ref="AQ54:AU54"/>
    <mergeCell ref="AV54:BB54"/>
    <mergeCell ref="BC54:BH54"/>
    <mergeCell ref="BI54:BO54"/>
    <mergeCell ref="BP54:BT54"/>
    <mergeCell ref="BU54:BY54"/>
    <mergeCell ref="BZ54:CF54"/>
    <mergeCell ref="CG54:CL54"/>
    <mergeCell ref="CM54:CS54"/>
    <mergeCell ref="CT54:CX54"/>
    <mergeCell ref="CY54:DC54"/>
    <mergeCell ref="DD54:DJ54"/>
    <mergeCell ref="DK54:DP54"/>
    <mergeCell ref="DQ54:DW54"/>
    <mergeCell ref="DX54:EB54"/>
    <mergeCell ref="EC54:EG54"/>
    <mergeCell ref="EH54:EN54"/>
    <mergeCell ref="EO54:ET54"/>
    <mergeCell ref="EU54:FA54"/>
    <mergeCell ref="FB54:FH54"/>
    <mergeCell ref="FI54:FM54"/>
    <mergeCell ref="FN54:FT54"/>
    <mergeCell ref="FU54:GA54"/>
    <mergeCell ref="GB54:GH54"/>
    <mergeCell ref="GI54:GP54"/>
    <mergeCell ref="GQ54:GU54"/>
    <mergeCell ref="GV54:HB54"/>
    <mergeCell ref="HC54:HI54"/>
    <mergeCell ref="HJ54:HN54"/>
    <mergeCell ref="HO54:HS54"/>
    <mergeCell ref="HT54:HY54"/>
    <mergeCell ref="HZ54:IG54"/>
    <mergeCell ref="A55:E55"/>
    <mergeCell ref="F55:AI55"/>
    <mergeCell ref="AJ55:AO55"/>
    <mergeCell ref="AQ55:AU55"/>
    <mergeCell ref="AV55:BB55"/>
    <mergeCell ref="BC55:BH55"/>
    <mergeCell ref="BI55:BO55"/>
    <mergeCell ref="BP55:BT55"/>
    <mergeCell ref="BU55:BY55"/>
    <mergeCell ref="BZ55:CF55"/>
    <mergeCell ref="CG55:CL55"/>
    <mergeCell ref="CM55:CS55"/>
    <mergeCell ref="CT55:CX55"/>
    <mergeCell ref="CY55:DC55"/>
    <mergeCell ref="DD55:DJ55"/>
    <mergeCell ref="DK55:DP55"/>
    <mergeCell ref="DQ55:DW55"/>
    <mergeCell ref="DX55:EB55"/>
    <mergeCell ref="EC55:EG55"/>
    <mergeCell ref="EH55:EN55"/>
    <mergeCell ref="EO55:ET55"/>
    <mergeCell ref="EU55:FA55"/>
    <mergeCell ref="FB55:FH55"/>
    <mergeCell ref="FI55:FM55"/>
    <mergeCell ref="FN55:FT55"/>
    <mergeCell ref="FU55:GA55"/>
    <mergeCell ref="GB55:GH55"/>
    <mergeCell ref="GI55:GP55"/>
    <mergeCell ref="GQ55:GU55"/>
    <mergeCell ref="GV55:HB55"/>
    <mergeCell ref="HC55:HI55"/>
    <mergeCell ref="HJ55:HN55"/>
    <mergeCell ref="HO55:HS55"/>
    <mergeCell ref="HT55:HY55"/>
    <mergeCell ref="HZ55:IG55"/>
    <mergeCell ref="A56:E56"/>
    <mergeCell ref="F56:AI56"/>
    <mergeCell ref="AJ56:AO56"/>
    <mergeCell ref="AQ56:AU56"/>
    <mergeCell ref="AV56:BB56"/>
    <mergeCell ref="BC56:BH56"/>
    <mergeCell ref="BI56:BO56"/>
    <mergeCell ref="BP56:BT56"/>
    <mergeCell ref="BU56:BY56"/>
    <mergeCell ref="BZ56:CF56"/>
    <mergeCell ref="CG56:CL56"/>
    <mergeCell ref="EU56:FA56"/>
    <mergeCell ref="FB56:FH56"/>
    <mergeCell ref="CM56:CS56"/>
    <mergeCell ref="CT56:CX56"/>
    <mergeCell ref="CY56:DC56"/>
    <mergeCell ref="DD56:DJ56"/>
    <mergeCell ref="DK56:DP56"/>
    <mergeCell ref="DQ56:DW56"/>
    <mergeCell ref="HZ56:IG56"/>
    <mergeCell ref="FI56:FM56"/>
    <mergeCell ref="FN56:FT56"/>
    <mergeCell ref="FU56:GA56"/>
    <mergeCell ref="GB56:GH56"/>
    <mergeCell ref="GI56:GP56"/>
    <mergeCell ref="GQ56:GU56"/>
    <mergeCell ref="DQ57:DW57"/>
    <mergeCell ref="GV56:HB56"/>
    <mergeCell ref="HC56:HI56"/>
    <mergeCell ref="HJ56:HN56"/>
    <mergeCell ref="HO56:HS56"/>
    <mergeCell ref="HT56:HY56"/>
    <mergeCell ref="DX56:EB56"/>
    <mergeCell ref="EC56:EG56"/>
    <mergeCell ref="EH56:EN56"/>
    <mergeCell ref="EO56:ET56"/>
  </mergeCells>
  <printOptions/>
  <pageMargins left="0.1968503937007874" right="0.11811023622047245" top="0.7874015748031497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2017-04-11T07:33:24Z</cp:lastPrinted>
  <dcterms:created xsi:type="dcterms:W3CDTF">2010-07-13T08:39:27Z</dcterms:created>
  <dcterms:modified xsi:type="dcterms:W3CDTF">2017-06-01T07:57:19Z</dcterms:modified>
  <cp:category/>
  <cp:version/>
  <cp:contentType/>
  <cp:contentStatus/>
</cp:coreProperties>
</file>